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30" windowWidth="21315" windowHeight="9345"/>
  </bookViews>
  <sheets>
    <sheet name="Nombre del Programa" sheetId="1" r:id="rId1"/>
  </sheets>
  <definedNames>
    <definedName name="_xlnm.Print_Area" localSheetId="0">'Nombre del Programa'!$B$1:$AH$76</definedName>
  </definedNames>
  <calcPr calcId="145621"/>
</workbook>
</file>

<file path=xl/calcChain.xml><?xml version="1.0" encoding="utf-8"?>
<calcChain xmlns="http://schemas.openxmlformats.org/spreadsheetml/2006/main">
  <c r="S9" i="1" l="1"/>
  <c r="S11" i="1"/>
  <c r="V11" i="1"/>
  <c r="S12" i="1"/>
  <c r="V12" i="1"/>
  <c r="S13" i="1"/>
  <c r="S14" i="1"/>
  <c r="AH76" i="1" l="1"/>
  <c r="AH75" i="1"/>
  <c r="AH74" i="1"/>
  <c r="AE74" i="1"/>
  <c r="AH73" i="1"/>
  <c r="AE73" i="1"/>
  <c r="AH72" i="1"/>
  <c r="AE72" i="1"/>
  <c r="AH71" i="1"/>
  <c r="AE71" i="1"/>
  <c r="AE70" i="1"/>
  <c r="AE69" i="1"/>
  <c r="AH68" i="1"/>
  <c r="AE68" i="1"/>
  <c r="AB68" i="1"/>
  <c r="AB67" i="1"/>
  <c r="AB66" i="1"/>
  <c r="AH65" i="1"/>
  <c r="AE65" i="1"/>
  <c r="AB65" i="1"/>
  <c r="Y65" i="1"/>
  <c r="AH64" i="1"/>
  <c r="AE64" i="1"/>
  <c r="AB64" i="1"/>
  <c r="Y64" i="1"/>
  <c r="AH63" i="1"/>
  <c r="AE63" i="1"/>
  <c r="AB63" i="1"/>
  <c r="Y63" i="1"/>
  <c r="Y62" i="1"/>
  <c r="AH61" i="1"/>
  <c r="AE61" i="1"/>
  <c r="AB61" i="1"/>
  <c r="Y61" i="1"/>
  <c r="AH60" i="1"/>
  <c r="AE60" i="1"/>
  <c r="AB60" i="1"/>
  <c r="Y60" i="1"/>
  <c r="AH59" i="1"/>
  <c r="AE59" i="1"/>
  <c r="AB59" i="1"/>
  <c r="Y59" i="1"/>
  <c r="AH58" i="1"/>
  <c r="AE58" i="1"/>
  <c r="AB58" i="1"/>
  <c r="Y58" i="1"/>
  <c r="AH57" i="1"/>
  <c r="AE57" i="1"/>
  <c r="AB57" i="1"/>
  <c r="Y57" i="1"/>
  <c r="AH56" i="1"/>
  <c r="AE56" i="1"/>
  <c r="AB56" i="1"/>
  <c r="Y56" i="1"/>
  <c r="AH55" i="1"/>
  <c r="AE55" i="1"/>
  <c r="AB55" i="1"/>
  <c r="Y55" i="1"/>
  <c r="AH54" i="1"/>
  <c r="AE54" i="1"/>
  <c r="AB54" i="1"/>
  <c r="Y54" i="1"/>
  <c r="Y53" i="1"/>
  <c r="Y52" i="1"/>
  <c r="V50" i="1"/>
  <c r="V49" i="1"/>
  <c r="V48" i="1"/>
  <c r="S47" i="1"/>
  <c r="S46" i="1"/>
  <c r="V45" i="1"/>
  <c r="S45" i="1"/>
  <c r="S44" i="1"/>
  <c r="S43" i="1"/>
  <c r="S42" i="1"/>
  <c r="S41" i="1"/>
  <c r="S40" i="1"/>
  <c r="V39" i="1"/>
  <c r="S39" i="1"/>
  <c r="S38" i="1"/>
  <c r="S37" i="1"/>
  <c r="V36" i="1"/>
  <c r="S33" i="1"/>
  <c r="V32" i="1"/>
  <c r="S32" i="1"/>
  <c r="S29" i="1"/>
  <c r="S28" i="1"/>
  <c r="S27" i="1"/>
  <c r="S26" i="1"/>
  <c r="S25" i="1"/>
  <c r="S23" i="1"/>
  <c r="S21" i="1"/>
  <c r="V19" i="1"/>
  <c r="S19" i="1"/>
  <c r="V18" i="1"/>
  <c r="S18" i="1"/>
  <c r="V17" i="1"/>
  <c r="S16" i="1"/>
  <c r="S15" i="1"/>
</calcChain>
</file>

<file path=xl/sharedStrings.xml><?xml version="1.0" encoding="utf-8"?>
<sst xmlns="http://schemas.openxmlformats.org/spreadsheetml/2006/main" count="594" uniqueCount="308">
  <si>
    <t>Definición</t>
  </si>
  <si>
    <t>Método de Cálculo</t>
  </si>
  <si>
    <t>Frecuencia 
de medición</t>
  </si>
  <si>
    <t>Nivel de la MIR</t>
  </si>
  <si>
    <t>Unidad de medida</t>
  </si>
  <si>
    <t>Año de aparición en MIR</t>
  </si>
  <si>
    <t xml:space="preserve">Nombre del Indicador </t>
  </si>
  <si>
    <t>Medio de verificación</t>
  </si>
  <si>
    <t>Observaciones en caso de cambio del indicador durante el periodo 2007-2014</t>
  </si>
  <si>
    <t>Componente</t>
  </si>
  <si>
    <t>Porcentaje</t>
  </si>
  <si>
    <t>Porcentaje de Cumplimiento: 
[ A / B ]*100</t>
  </si>
  <si>
    <t>Programa Anual de Evaluación para el Ejercicio Fiscal 2015 de los Programas Federales de la Administración Pública Federal  (numeral 19)</t>
  </si>
  <si>
    <t>Evolución Histórica de Indicadores de la Matriz de Indicadores para Resultados 2007-2014</t>
  </si>
  <si>
    <t>Fin</t>
  </si>
  <si>
    <t>Porcentaje de proyectos que contribuyen a la construción de capital social con relación al total de proyectos apoyados por el Programa de Coinversión Social.</t>
  </si>
  <si>
    <t>Proyectos apoyados por el PCS que que contribuyen a la construción de capital social.</t>
  </si>
  <si>
    <t>(Número de proyectos apoyados por el PCS que contribuyen a la construción de capital social) / (número de proyectos apoyados por el PCS) * 100</t>
  </si>
  <si>
    <t>Anual</t>
  </si>
  <si>
    <t>1Modelo para la medición del capital social del PCS (Covarrubias y Asociados). Sistema de Gestión de Proyectos del PCS (SIGEPPCS). </t>
  </si>
  <si>
    <t>En 2009 el nombre del indicador se modificó a: "Porcentaje de proyectos que contribuyen a la construcción de capital social" y su frecuencia de medición cambió a bianual.</t>
  </si>
  <si>
    <t>Propósito</t>
  </si>
  <si>
    <t>Porcentaje de proyectos con calificación suficiente en su evaluación con relación al total de proyectos apoyados.</t>
  </si>
  <si>
    <t>Porcentaje de informes finales de proyectos presentados por los Agentes Responsables de la Ejecución de Proyectos (AREP) con resultado aprobatorio de su evaluación, con relación al total de proyectos apoyados por el Programa de Coinversión Social.</t>
  </si>
  <si>
    <t>Número de informes finales con calificaión aprobatoria entre número de proyectos apoyados por 100.</t>
  </si>
  <si>
    <t>Sistema de Gestion de Proyectos (SIGEPPCS). </t>
  </si>
  <si>
    <t>En 2009 la redacción del indicador se modificó a: "Porcentaje de proyectos con calificación suficiente en su evaluación".</t>
  </si>
  <si>
    <t>Porcentaje de Agentes Responsable de la Ejecución de Proyectos (AREP) con Clave Única de Inscripción al Registro Federal de las Organizaciones de la Sociedad Civil (CLUNI) con relación a las Organizaciones de la Sociedad Civil (OSC) que cuentan con Clave</t>
  </si>
  <si>
    <t>Organizaciones con Clave Única de Inscripción al Registro Federal de las Organizaciones de la Sociedad (CLUNI) que participan y reciben apoyo del PCS.</t>
  </si>
  <si>
    <t>Número de AREP que cuentan con CLUNI entre número de OSC que cuentan con CLUNI por cien.</t>
  </si>
  <si>
    <t xml:space="preserve"> Sistema de Gestión de Proyectos del PCS (SIGEPPCS). 
Registros del sistema. </t>
  </si>
  <si>
    <t>Se trata de un nuevo indicador.</t>
  </si>
  <si>
    <t>Porcentaje de proyectos que inciden en la profesionalización de actores sociales con respecto al total de actores apoyados.</t>
  </si>
  <si>
    <t>Porcentaje de proyectos que inciden en la profesionalización de actores sociales</t>
  </si>
  <si>
    <t>(número de proyectos que inciden en la profecionalización de actores sociales) / (número de proyectos aprobados)*100</t>
  </si>
  <si>
    <t>Sistema de Gestión de Proyectos del PCS (SIGEPPCS). </t>
  </si>
  <si>
    <t>El indicador se conservó en la MIR 2009 y 2010.</t>
  </si>
  <si>
    <t>Porcentaje de proyectos en los que se invirtió en infraestructura o equipamiento con respecto al total de proyectos apoyados.</t>
  </si>
  <si>
    <t>Proyectos en los que se invirtió en infraestructura o equipamiento</t>
  </si>
  <si>
    <t>(número de proyectos en los que se invirtió en infraestructura o equipamiento ) / (número de proyectos apoyados)*100</t>
  </si>
  <si>
    <t>Costo promedio de los proyectos orientados a promover el desarrollo sustentable social y humano apoyados por el Programa de Coinversión Social.</t>
  </si>
  <si>
    <t>Costo de los proyectos de desarrollo sustentable social y humano que apoya el PCS</t>
  </si>
  <si>
    <t>(monto de recursos del PCS para proyectos orientados a promover el desarrollo humano y social) / (número de proyectos orientados a promover el desarrollo sustentable social y humano, apoyados por el Programa de Coinversión Social).*100</t>
  </si>
  <si>
    <t>Promedio</t>
  </si>
  <si>
    <t>En 2009 el nombre del indicador se modificó a: "Costo promedio de los proyectos orientados a promover el desarrollo sustentable, social y humano" y su frecuencia de medición cambió a Trimestral.</t>
  </si>
  <si>
    <t>204,275 </t>
  </si>
  <si>
    <t>Costo promedio de los proyectos orientados a fortalecer y/o profesionalizar a actores sociales, apoyados por el Programa de Coinversión Social.</t>
  </si>
  <si>
    <t>Costo promedio de los proyectos orientados a fortalecer y/o profesionalizar a actores sociales</t>
  </si>
  <si>
    <t>(monto de recursos aportados por el PCS para proyectos orientados a fortalecer y/o profesionalizar a actores sociales) / (número de proyectos orientados a fortalecer y/o profesionalizar a actores sociales, apoyados por el Programa de Coinversión Social).*100</t>
  </si>
  <si>
    <t>En 2009 el nombre del indicador se modificó a: "Costo promedio de los proyectos orientados a fortalecer y/o profesionalizar a actores sociales" y su frecuencia de medición cambió a Trimestral.</t>
  </si>
  <si>
    <t>244,000 </t>
  </si>
  <si>
    <t>Costo promedio de las investigaciones sobre desarrollo social apoyadas por el Programa de Coinversión Social.</t>
  </si>
  <si>
    <t>Costo promedio de las investigaciones sobre desarrollo social</t>
  </si>
  <si>
    <t>(monto de recursos aportados por el PCS para proyectos de investigación sobre desarrollo social) / (número de proyectos de investigación sobre desarrollo social apoyados por el PCS)*100</t>
  </si>
  <si>
    <t>En 2009 el nombre del indicador se modificó a: "Costo promedio de las investigaciones sobre desarrollo social" y su frecuencia de medición cambió a Trimestral.</t>
  </si>
  <si>
    <t>285,000 </t>
  </si>
  <si>
    <t>Porcentaje de aportación de los Agentes Responsables de la Ejecución de los Proyectos (AREP) con relación al monto total presupuestado por el PCS.</t>
  </si>
  <si>
    <t>Porcentaje de aportación de los Agentes Responsables de la Ejecución de los Proyectos (AREP) con relación a monto total presupuestado por el PCS. Se entenderá por monto presupuestado el costo total de los proyectos establecido en el instrumento jurídico.</t>
  </si>
  <si>
    <t>(monto presupuestado de aportación de los AREP )/(monto total presupuestado en los proyectos apoyados por el PCS) *100</t>
  </si>
  <si>
    <t>En 2009 el nombre del indicador se modificó a: "Porcentaje de aportación de los Agentes Responsables de la Ejecución de los Proyectos (AREP)" y su frecuencia de medición cambió a Trimestral.</t>
  </si>
  <si>
    <t>Porcentaje de proyectos apoyados que inciden en al menos uno de los 120 municipios con menor Índice de Desarrollo Humano (IDH) en relación al total de proyectos apoyados por el PCS.</t>
  </si>
  <si>
    <t>(número de proyectos apoyados que inciden en los 120 municipios con menor IDH) / (número de proyectos apoyados por el PCS) * 100</t>
  </si>
  <si>
    <t>En 2010 el nombre del indicador se modificó a: "Porcentaje de proyectos apoyados que inciden en algún municipio con menor Índice de Desarrollo Humano (IDH)" y su frecuencia de medición cambió a Trimestral.</t>
  </si>
  <si>
    <t>Porcentaje de proyectos apoyados por el PCS que incorporan Perspectiva de Género con relación al total de proyectos apoyados por el PCS.</t>
  </si>
  <si>
    <t>Proyectos apoyados por el PCS con Perspectiva de Equidad de Género (PEG), son aquellos que en alguno de sus tres ámbitos prioritarios involucran la promoción de equidad de género.</t>
  </si>
  <si>
    <t>(Número de proyectos apoyados con PEG/ Número de proyectos apoyados por el PCS)*100</t>
  </si>
  <si>
    <t>Porcentaje de aportaciones del PCS destinadas a proyectos planteados con Perspectiva de Equidad de Género con relación al total de recursos ejercidos por el PCS</t>
  </si>
  <si>
    <t>Porcentaje de aportaciones del PCS destinadas a proyectos planteados con Perspectiva de Equidad de Género con relación al total de recursos ejercidos por el PCS. Se entiende por proyectos planteados con Perspectiva de Equidad de Género, aquellos que en uno de sus tres ámbitos prioritarios involucran la promoción de equidad de género.</t>
  </si>
  <si>
    <t>(Monto de aportaciones del PCS destinadas a proyectos planteados con Perspectiva de Equidad de Género/ Recursos ejercidos por el PCS)*100</t>
  </si>
  <si>
    <t xml:space="preserve">El indicador se conservó en la MIR 2009 y 2010. </t>
  </si>
  <si>
    <t>Porcentaje de proyectos con instrumento jurídico suscrito con relación al total de proyectos programados para apoyar</t>
  </si>
  <si>
    <t>Mide el porcentaje de cumplimiento de la meta de proyectos apoyados con relación a la meta de proyectos programados para apoyar.</t>
  </si>
  <si>
    <t>(Proyectos apoyados con instrumento jurídico)/(Proyectos programados para apoyar)*100</t>
  </si>
  <si>
    <t>Presupuesto de Egresos de la Federación (PEF). 
Sistema de Gestión de Proyectos del PCS (SIGEPPCS). </t>
  </si>
  <si>
    <t>Porcentaje de beneficiarios que perciben mejoras con los bienes y servicios prestados por los proyectos del PCS en relación al total de beneficiarios encuestados</t>
  </si>
  <si>
    <t>Porcentaje de beneficiarios que manifiestan mejoras con los bienes y servicios prestados por los proyectos del PCS en relación al total de beneficiarios encuentados. Este indicador se calculará a partir de los datos disponibles en la muestra de proyectos para ser visitados en campos, de acuerdo con las Reglas de Operación del PCS 2008 la muestra es del 25% del total de proyectos apoyados.</t>
  </si>
  <si>
    <t>(Número de beneficiarios que son encuentados y perciben mejoras con los bienes y servicios prestados por los proyectos del PCS en relación al total de beneficiarios que son encuentados en el seguimiento en campo)*100</t>
  </si>
  <si>
    <t>En 2009 el nombre del indicador se modificó a: "Porcentaje de beneficiarios de los Agentes Responsable de la Ejecución del Proyecto que perciben mejoras por los beneficios recibidos de los proyectos apoyados por el PCS".</t>
  </si>
  <si>
    <t>Actividad</t>
  </si>
  <si>
    <t>Porcentaje de proyectos dictaminados elegibles con relación a los proyectos validados.</t>
  </si>
  <si>
    <t>Proyectos dictaminados elegibles.</t>
  </si>
  <si>
    <t>(número de proyectos dictaminados elegibles) / (número de proyectos validados) *100</t>
  </si>
  <si>
    <t>Porcentaje de proyectos cuya primera ministración se emitió en tiempo con respecto número de proyectos con Instrumentos jurídicos suscritos.</t>
  </si>
  <si>
    <t>Proyectos cuya primera ministración se emitió en tiempo con respecto número de proyectos con Instrumentos jurídicos suscritos.</t>
  </si>
  <si>
    <t>(número de proyectos cuya primera ministración se emitió en tiempo) / (número de proyectos con instrumento jurídico suscrito)*100</t>
  </si>
  <si>
    <t>En 2009 el nombre del indicador se modificó a: "Porcentaje de proyectos cuya primera ministración se emitió en tiempo" y su frecuencia de medición cambió a Trimestral.</t>
  </si>
  <si>
    <t>Porcentaje de proyectos visitados en campo con relación al número de proyectos de la muestra aleatoria.</t>
  </si>
  <si>
    <t>Proyectos visitados en campo con relación al número de proyectos de la muestra aleatoria.</t>
  </si>
  <si>
    <t>(número de proyectos visitados en campo) / (número de proyectos de la muestra aleatoria) *100</t>
  </si>
  <si>
    <t>Segunda Ministración de recursos</t>
  </si>
  <si>
    <t>Porcentaje de proyectos con segunda ministración con respecto al número de proyectos con Instrumento jurídico suscrito.</t>
  </si>
  <si>
    <t>En 2009 el nombre del indicador se modificó a: "Porcentaje de proyectos que recibieron segunda ministración de recursosl" y su frecuencia de medición cambió a semestral.</t>
  </si>
  <si>
    <t>Porcentaje de proyectos que presentaron informe parcial en relación al número de proyectos con instrumento jurídico suscrito.</t>
  </si>
  <si>
    <t>Proyectos que presentaron informe parcial en relación al número de proyectos con instrumento jurídico suscrito.</t>
  </si>
  <si>
    <t>(número de proyectos con informe parcial presentado)/(número de proyecto con instrumento jurídico suscrito)*100</t>
  </si>
  <si>
    <t xml:space="preserve">En 2009 el nombre del indicador se modificó a: "Porcentaje de proyectos que presentaron informe parciall" y su frecuencia de medición cambió a semetral. Tambien se registro cambio en la redacción de una de sus variables ejemplo: número de proyecto con instrumento jurídico suscrito por número de proyectos apoyados </t>
  </si>
  <si>
    <t>Número de convocatorias publicadas con respecto a las programadas.</t>
  </si>
  <si>
    <t>Convocatorias publicadas con respecto a las programadas.</t>
  </si>
  <si>
    <t>(número de convocatorias publicadas) / (número de convocatorias programadas)*100</t>
  </si>
  <si>
    <t>Diario Oficial de Federación. 
Documentación interna. </t>
  </si>
  <si>
    <t>En 2009 el nombre del indicador se modificó a: "Número de convocatorias publicadas" y su frecuencia de medición cambió a Trimestral.</t>
  </si>
  <si>
    <t>Porcentaje de proyectos con informe final recibido completo con relación al número de proyectos con instrumento jurídico suscrito.</t>
  </si>
  <si>
    <t>Se cuenta con registros completos de las variables del indicador.</t>
  </si>
  <si>
    <t>(número de informes finales recibidos completos) / (número de proyectos con instrumento jurídico suscrito) * 100</t>
  </si>
  <si>
    <t xml:space="preserve">En 2009 el nombre del indicador se modificó a: "Porcentaje de proyectos con informe final recibido completol" </t>
  </si>
  <si>
    <t>Porcentaje de proyectos ajustados con relación al número del proyectos dictaminados elegibles.</t>
  </si>
  <si>
    <t>Porcentaje de proyectos ajustados con relación a los proyectos dictaminados elegibles.</t>
  </si>
  <si>
    <t>(número de proyectos ajustados) / (número de proyectos dictaminados elegibles) * 100</t>
  </si>
  <si>
    <t>En 2009 el nombre del indicador se modificó a: "Porcentaje de proyectos ajustados" y su frecuencia de medición cambió a Trimestral.</t>
  </si>
  <si>
    <t>Porcentaje de instrumentos jurídicos suscritos por los AREP en relación a los proyectos ajustados.</t>
  </si>
  <si>
    <t>Instrumentos jurídicos suscritos por los AREP en relación a los proyectos ajustados.</t>
  </si>
  <si>
    <t>(número de instrumentos jurídicos suscritos por AREP) / (número de proyectos ajustados) * 100</t>
  </si>
  <si>
    <t>Proyecto</t>
  </si>
  <si>
    <t>Se trata de un nuevo indicador</t>
  </si>
  <si>
    <t>Porcentaje de recomendaciones atendidas satisfactoriamente con relación a las recomendaciones realizadas al Programa de Coinversión Social.</t>
  </si>
  <si>
    <t>Recomendaciones atendidas satisfactoriamente con relación a las recomendaciones realizadas al Programa de Coinversión Social.</t>
  </si>
  <si>
    <t>(número de recomendaciones atendidas satisfactoriamente) / (número de recomendaciones emitidas por la evaluación externa) *100</t>
  </si>
  <si>
    <t>Otro</t>
  </si>
  <si>
    <t>Otras</t>
  </si>
  <si>
    <t>Porcentaje de proyectos recibidos completos con relación al total de recibidos.</t>
  </si>
  <si>
    <t>Proyectos recibidos completos con relación al total de recibidos.</t>
  </si>
  <si>
    <t>(número de proyectos recibidos completos) / (número de proyectos recibidos) * 100</t>
  </si>
  <si>
    <t>En 2009 el nombre del indicador se modificó a: "Porcentaje de proyectos recibidos completos" y su frecuencia de medición cambió a Trimestral. En 2010 el indicador se conservó, sólo se registro una cambio de redacción en una de sus variables, ejemplo: número de proyectos recibidos completos por Total de proyectos recibidos completos</t>
  </si>
  <si>
    <t>Porcentaje de presupuesto ejercido con relación al presupuesto autorizado al Programa de Coinversión Social.</t>
  </si>
  <si>
    <t>Presupuesto ejercido con relación al presupuesto autorizado al Programa de Coinversión Social.</t>
  </si>
  <si>
    <t>(monto de presupuesto ejercido) / (monto de presupuesto autorizado)*100</t>
  </si>
  <si>
    <t>Sistema Integral de Información de Programas Sociales, Sistema de Presupuesto y Contabilidad, Sistema de Información y Administración Federal. Sistema de Gestión de Proyectos del PCS (SIGEPPCS). </t>
  </si>
  <si>
    <t>En 2009 el nombre del indicador se modificó a: "Porcentaje de presupuesto ejercido" y su frecuencia de medición cambió a Trimestral.</t>
  </si>
  <si>
    <t>Porcentaje de proyectos validados con relación al total de proyectos recibidos completos.</t>
  </si>
  <si>
    <t>Proyectos validados con relación al total de proyectos recibidos completos.</t>
  </si>
  <si>
    <t>número de proyectos validados) / (número de proyectos recibidos completos) * 100</t>
  </si>
  <si>
    <t>Porcentaje de proyectos evaluados en tiempo con respecto al número de proyectos con instrumento jurídico suscrito.</t>
  </si>
  <si>
    <t>Proyectos evaluados en tiempo con respecto al número de proyectos con instrumento jurídico suscrito.</t>
  </si>
  <si>
    <t>(número de informes evaluados en tiempo) / (número de proyectos con instrumento jurídico suscrito) * 100</t>
  </si>
  <si>
    <t>Informe</t>
  </si>
  <si>
    <t>Porcentaje de AREP apoyados con relación al total de actores sociales que presentaron proyectos.</t>
  </si>
  <si>
    <t>AREP´s apoyados con relación al total de actores sociales que presentaron proyectos.</t>
  </si>
  <si>
    <t>(número de AREP apoyados)/ (Número de actores sociales que presentaron proyectos)*100</t>
  </si>
  <si>
    <t>En 2010 el nombre del indicador se modificó a: "Porcentaje de actores sociales que reciben apoyo económico" y su frecuencia de medición cambió a Trimestral, sólo se registraron cambios de redacción en el método de cálculo.</t>
  </si>
  <si>
    <t>Porcentaje de Agentes Responsable de la Ejecución de Proyectos con Clave Única de Inscripción al Registro Federal de las Organizaciones de la Sociedad Civil (CLUNI)</t>
  </si>
  <si>
    <t>[(Número de AREP que cuentan con CLUNI) / (número de OSC que cuentan con CLUNI)]100</t>
  </si>
  <si>
    <t>Organización</t>
  </si>
  <si>
    <t>Sistema de Gestión de Proyectos del PCS (SIGEPPCS). 
Registros del sistema. </t>
  </si>
  <si>
    <t>Se trata del mismo indicador de 2008, pero presentó modificaciones en la unidad de medida.</t>
  </si>
  <si>
    <t>Porcentaje de proyectos apoyados que inciden en al menos uno de los 125 municipios con menor Índice de Desarrollo Humano (IDH)</t>
  </si>
  <si>
    <t>[(número de proyectos apoyados que inciden en al menos uno de los 125 municipios con menor IDH) / (número de proyectos apoyados)] * 100</t>
  </si>
  <si>
    <t>Semetral</t>
  </si>
  <si>
    <t>Catalogo de Municipios de Bajo Ïndice de Desarrollo Humano. 
Sistema de Gestión de Proyectos del PCS (SIGEPPCS). </t>
  </si>
  <si>
    <t>Se trata de un nuevo indicador, ya que se adicionó un nuevo medio de verificación.</t>
  </si>
  <si>
    <t>Proyectos apoyados</t>
  </si>
  <si>
    <t>Este indicador da cuenta del avance en el cumplimiento de la meta de proyectos programados a ser apoyados.</t>
  </si>
  <si>
    <t>Proyectos Apoyados</t>
  </si>
  <si>
    <t>Trimestral</t>
  </si>
  <si>
    <t>Se trata de un nuevo indicador, en la MIR 2010 sólo existe una variación en la redacción del método de cálculo.</t>
  </si>
  <si>
    <t>Porcentaje de personas atendidas por los AREPs</t>
  </si>
  <si>
    <t>Relación de beneficiarios atendidos respecto a los comprometidos de los proyectos apoyados por el PCS</t>
  </si>
  <si>
    <t>[(Número de personas atendidas por los AREPs/Número de personas programadas a atender por los AREPs)]*100</t>
  </si>
  <si>
    <t>Porcentaje de AREP apoyados en relación a los programados para ser apoyados</t>
  </si>
  <si>
    <t>Muestra la proporción de proyectos que son apoyados con recurso monetarios respecto de los proyectos programados a ser apoyados</t>
  </si>
  <si>
    <t>[(Número de AREP apoyados )/(Número de AREP programados para ser apoyados)]*100</t>
  </si>
  <si>
    <t>Porcentaje de Proyectos apoyados orientados a personas con discapacidad en relación al total de proyectos apoyados</t>
  </si>
  <si>
    <t>Muestra la proporción de proyectos que son apoyados orientados a personas con discapacidad</t>
  </si>
  <si>
    <t>[(Número de Proyectos apoyados orientados a personas con discapacidad)/(Número de proyectos apoyados)]*100</t>
  </si>
  <si>
    <t>Porcentaje de proyectos evaluados en tiempo.</t>
  </si>
  <si>
    <t>Proyectos evaluados en tiempo con respecto al número de proyectos apoyados por el PCS</t>
  </si>
  <si>
    <t>[(número de informes finales evaluados en tiempo) / (número de proyectos apoyados)]*100</t>
  </si>
  <si>
    <t>Porcentaje de proyectos visitados en campo.</t>
  </si>
  <si>
    <t>[(número de proyectos visitados en campo) / (número de proyectos apoyados)]*100</t>
  </si>
  <si>
    <t>Porcentaje de proyectos dictaminados elegibles.</t>
  </si>
  <si>
    <t>[(número de proyectos dictaminados elegibles) / (número de proyectos recibidos completos)]*100</t>
  </si>
  <si>
    <t>El indicador se conservó en la MIR 2010.</t>
  </si>
  <si>
    <t>Porcentaje de recomendaciones atendidas</t>
  </si>
  <si>
    <t>Recomendaciones atendidas con relación a las recomendaciones realizadas al Programa de Coinversión Social.</t>
  </si>
  <si>
    <t>[(número de recomendaciones atendidas ) / (número de recomendaciones emitidas por la evaluación externa)]*100</t>
  </si>
  <si>
    <t>Bianual</t>
  </si>
  <si>
    <t>Reportes administrativos. 
Otros</t>
  </si>
  <si>
    <t>No aparece en cuenta publica</t>
  </si>
  <si>
    <t>Porcentaje que representa el gasto de operación del PCS</t>
  </si>
  <si>
    <t>Porcentaje que representa el gasto de operación respecto al presupuesto ejercido del PCS</t>
  </si>
  <si>
    <t>(Gasto de operación del programa)/(Presupuesto ejercido) *100</t>
  </si>
  <si>
    <t>sistema de información. 
Datos proporcionados por el mismo programa. </t>
  </si>
  <si>
    <t>Porcentaje de proyectos apoyados que contribuyen a la generación de capital social</t>
  </si>
  <si>
    <t>Proyectos apoyados por el Programa de Coinversión Social que contribuyen a la construcción de capital social.</t>
  </si>
  <si>
    <t>(Número de proyectos apoyados que contribuyen a la generación de capital social) / (Número de proyectos apoyados por el PCS) * 100</t>
  </si>
  <si>
    <t>Sistema de Gestión de Proyectos del PCS (SIGEPPCS). 
Otros</t>
  </si>
  <si>
    <t>Se trata del mismo indicador de 2008, pero presentó modificaciones en el medio de verificación.</t>
  </si>
  <si>
    <t>Porcentaje de proyectos apoyados que inciden en alguna Zona de Atención Prioritaria</t>
  </si>
  <si>
    <t>Porcentaje de proyectos apoyados por el Programa de Coinversión Social que manifiestan incidir en al menos una Zona de Atención Prioritaria.</t>
  </si>
  <si>
    <t>[(Total de proyectos apoyados que inciden en alguna Zona de Atención Prioritaria)/(Total de proyectos apoyados)]*100</t>
  </si>
  <si>
    <t>Porcentaje de proyectos con instrumento jurídico suscrito</t>
  </si>
  <si>
    <t>El indicador muestra la proporción de proyectos que son apoyados, formalizando los compromisos adquiridos mediante la firma del instrumento jurídico suscrito.</t>
  </si>
  <si>
    <t>[(Total de proyectos con instrumento jurídico suscrito)/( Total de Proyectos recibidos completos)]*100</t>
  </si>
  <si>
    <t xml:space="preserve">Se trata de un nuevo indicador </t>
  </si>
  <si>
    <t>(Número de proyectos apoyados por el PCS que contribuyen a la generación de capital social) / (Número de proyectos apoyados) * 100</t>
  </si>
  <si>
    <t>Número de proyectos apoyados: Instrumentos Juridicos Suscritos, Reporte Integra Todo Trimestral, Evaluación Externa para Medir los efectos del Programa de Coinversión Social en la Construcción de Capital Social, Sistema de Indicadores de Evaluación y Seguimiento de Indesol.
Número de proyectos apoyados que contribuyen a la generación de capital social: Evaluación Externa para Medir los efectos del Programa de Coinversión Social en la Construcción de Capital Social, Sistema de Indicadores de Evaluación y Seguimiento de Indesol.</t>
  </si>
  <si>
    <t>N/A</t>
  </si>
  <si>
    <t xml:space="preserve">Porcentaje de Actores Sociales que desarrollan modelos de intervención replicables
</t>
  </si>
  <si>
    <t>El indicador da cuenta de la proporción de actores sociales que documentan sus aprendizajes en aspectos tales como modelo de intervención, buenas prácticas, experiencias sociales, arraigo comunitario, fortalecimiento institucional, vínculos y redes, enfoque de género, derechos humanos y sustentabilidad.</t>
  </si>
  <si>
    <t>[(Número de actores sociales apoyados que desarrollan modelos de intervención replicables) / (Número de actores sociales apoyados) * 100</t>
  </si>
  <si>
    <t>Número de actores sociales apoyados que desarrollan modelos de intervención replicables: Reportes Parciales y Finales que presentan los Actores Sociales apoyados, Base de los resultados de la evaluación de los Proyectos Apoyados, Base de resultados del seguimiento físico (formato de visita). 
Número de actores sociales apoyados: Reporte Integra Todo de proyectos apoyados.</t>
  </si>
  <si>
    <t xml:space="preserve">Porcentaje de Actores Sociales apoyados que invierten en profesionalización 
</t>
  </si>
  <si>
    <t>El indicador da cuenta de la proporción de Actores Sociales que desarrollan proyectos que inciden en la profesionalización.</t>
  </si>
  <si>
    <t>[(Número de Actores Sociales que invierten en profesionalización) / (Número de Actores Sociales apoyados)]*100</t>
  </si>
  <si>
    <t>Número de Actores Sociales que invierten en profesionalización: Reporte Integra Todo con información de los proyectos apoyados, Reportes parciales y finales de los proyectos apoyados
Número de Actores Sociales apoyados: Reporte Integra Todo Trimestral, correspondiente al trimestre que se reporta. </t>
  </si>
  <si>
    <t xml:space="preserve">Porcentaje de Actores Sociales apoyados que invierten en infraestructura o equipamiento
</t>
  </si>
  <si>
    <t>Este indicador da cuenta de la proporcion de Actores Sociales que realizan inversión en infraestructura o equipamiento con recurso del Programa de Coinversión Social (PCS), para el desarrollo de las acciones comprometidas.</t>
  </si>
  <si>
    <t>[(Número de Actores Sociales apoyados que realizan inversión en infraestructura o equipamiento ) / (Número de Actores Sociales apoyados)]*100</t>
  </si>
  <si>
    <t>Número de Actores Sociales Apoyados: Reporte Integra Todo de proyectos apoyados, correspondiente al trimestre que se reporta. 
Número de actores sociales apoyados que realizan inversión en infraestructura o equipamiento: Reportes Finales de los Proyectos Apoyados, Base con información de los conceptos de gasto por proyecto apoyado.</t>
  </si>
  <si>
    <t xml:space="preserve">El indicador se conservó en la MIR 2012, 2013 y 2014, cabe señalar que los medios de verificación son los mismos, sólo presentaron cambios en su redacción, por ejemplo: el medio "Explotación de registro administrativo", se refiere a la "Base con información de los conceptos de gasto por proyecto apoyado", así como al "Sistema de Gestion de Proyectos (SIGEPPCS)". 
</t>
  </si>
  <si>
    <t xml:space="preserve">Porcentaje de aportación del Programa destinada a proyectos planteados con Perspectiva de Equidad de Género
</t>
  </si>
  <si>
    <t>Porcentaje de aportaciones del Programa de Coinversión Social destinadas a proyectos planteados con Perspectiva de Equidad de Género, con relación al total de recursos ejercidos por el PCS. Se entiende por proyectos planteados con Perspectiva de Equidad de Género, aquellos que en uno de sus tres ámbitos prioritarios involucran la promoción de equidad de género que participan en las convocatorias de Equidad de Género, Observatorios de Violencia y las convocatorias especiales para atender el tema de igualdad entre mujeres y hombres.</t>
  </si>
  <si>
    <t>[(Monto de recursos aportados por el Programa destinados a proyectos plateados con Perspectiva de Equidad de Género)/(Monto total ejercido en proyectos)]*100</t>
  </si>
  <si>
    <t>Monto de recursos aportados por el Programa destinado a proyectos plateados con Perspectiva de Equidad de Género: Reporte Integra Todo Trimestral correspondiente al periodo que se reporta, Formato de presentación de proyecto.
Monto total ejercido en proyectos: Reporte Integra Todo Trimestral correspondiente al periodo que se reporta, Formato de presentación de proyecto.</t>
  </si>
  <si>
    <t>El indicador se conservó en la MIR 2012, 2013 y 2014, cabe señalar que los medios de verificación son los mismos, sólo presentaron cambios en su redacción, por ejemplo: el medio "Explotación de registro administrativo", se refiere al "Reporte Integra Todo Trimestral correspondiente al periodo que se reporta".</t>
  </si>
  <si>
    <t xml:space="preserve">Proyectos Apoyados </t>
  </si>
  <si>
    <t>Número de proyectos apoyados</t>
  </si>
  <si>
    <t>Número de proyectos apoyados: Instrumentos Juridicos Suscritos, Reporte Integra Todo correspondiente al Trimestral que se reporta.</t>
  </si>
  <si>
    <t>El indicador se conservó en la MIR 2012, 2013 y 2014.</t>
  </si>
  <si>
    <t xml:space="preserve">Porcentaje de proyectos apoyados que inciden en algún municipio con menor Índice de Desarrollo Humano (IDH)
</t>
  </si>
  <si>
    <t>Porcentaje de proyectos apoyados por el PCS que inciden en algún municipio con menor Índice de Desarrollo Humano (IDH)</t>
  </si>
  <si>
    <t>[(Total de proyectos apoyados que inciden en algún municipio con menor Índice de Desarrollo Humano)/(Total de proyectos apoyados)]*100</t>
  </si>
  <si>
    <t>Total de proyectos apoyados que inciden en algún municipio con menor Índice de Desarrollo Humano: Reporte Integra Todo correspondiente al Trimestral que se reporta, Formato de presentación de proyecto. 
Total de proyectos apoyados: Reporte Integra Todo correspondiente al trimestre que se reporta.</t>
  </si>
  <si>
    <t xml:space="preserve">Porcentaje de proyectos apoyados que incorporan Perspectiva de Equidad de Género
</t>
  </si>
  <si>
    <t>Proyectos apoyados por el PCS que incorporan Perspectiva de Equidad de Género (PEG).</t>
  </si>
  <si>
    <t>[(Total de proyectos apoyados que incorporan Perspectiva de Equidad de Género)/(Total de proyectos apoyados)]*100</t>
  </si>
  <si>
    <t>Total de proyectos apoyados: Instrumentos Juridicos Suscritos, Reporte Integra Todo correspondiente al Trimestre que se reporta 
Total de proyectos apoyados con que incorporan Perspectiva de Equidad de Género: Reporte Integra Todo correspondiente al Trimestre que se reporta, Formato de presentación de proyecto.</t>
  </si>
  <si>
    <t xml:space="preserve">Porcentaje de proyectos apoyados que inciden en alguna Zona de Atención Prioritaria 
</t>
  </si>
  <si>
    <t>Total de proyectos apoyados que inciden en alguna Zona de Atención Prioritaria: Reporte Integra Todo correspondiente al Trimestre que se reporta, Formato de presentación de proyecto.
Total de proyectos apoyados: Reporte Integra Todo correspondiente al Trimestre que se reporta, Instrumentos Juridicos Suscritos.</t>
  </si>
  <si>
    <t>El indicador se conservó en la MIR 2011, 2012, 2013 y 2014.</t>
  </si>
  <si>
    <t xml:space="preserve">Porcentaje de proyectos recibidos completos.
</t>
  </si>
  <si>
    <t>Proyectos debidamente requisitados y que cumplen con los requisitos de participación estipulados en las ROP del ejercicio fiscal correspondiente con relación a los Proyectos que presentan las Organizaciones de la Sociedad Civil, Instituciones de Educación Superior, Centros de Investigación y/o Municipios, mediante el formato de presentación de proyectos y los requisitos de participación estipulados en las ROP del ejercicio fiscal correspondiente.</t>
  </si>
  <si>
    <t>[(Total de proyectos recibidos completos)/(Total de Proyectos recibidos)]*100</t>
  </si>
  <si>
    <t>Total de proyectos recibidos completos: Reporte Integra Todo correspondiente al Trimestre que se reporta.
Total de Proyectos recibidos: Reporte Integra Todo correspondiente al Trimestral que se reporta.</t>
  </si>
  <si>
    <t>El indicador se conservó en la MIR 2012,2013 y 2014</t>
  </si>
  <si>
    <t xml:space="preserve">Porcentaje de actores sociales que reciben capacitación para la ejecución de su proyecto
</t>
  </si>
  <si>
    <t>El indicador da cuenta de la proporción de actores sociales apoyados que reciben capacitación para la ejecución de su proyecto apoyado, durante la ejecución del proyecto, en materia de aplicación de recursos, integración de material probatorio, cumplimiento de metas, elaboración del reporte parcial y final. Esta capacitación será otorgada por la Instancia Ejecutora.</t>
  </si>
  <si>
    <t>[(Total de actores sociales apoyados que son capacitados para la ejecución de su proyecto)/(total de actores sociales apoyados)]*100</t>
  </si>
  <si>
    <t>Total de actores sociales apoyados que son capacitados para la ejecución de su proyecto: Controles internos de asistencia de las sesiones de capacitación. 
Total de Actores Sociales apoyados por el PCS: Reporte Integra Todo de los proyectos apoyados correspondiente al trimestre que se reporta.</t>
  </si>
  <si>
    <t xml:space="preserve">Monto de presupuesto ejercido en apoyo a proyectos 
</t>
  </si>
  <si>
    <t>Reporte de avance en el ejercicio del presupuesto asignado a pago de apoyo a los proyectos.</t>
  </si>
  <si>
    <t>Monto del presupuesto ejercido acumulado</t>
  </si>
  <si>
    <t>Millones de pesos</t>
  </si>
  <si>
    <t>Cantidad ejercida del presupuesto otorgado al PCS para el subsidio de la ejecución de los proyectos que presentan las Organizaciones de la Sociedad Civil, Instituciones de Educación Superior, Centros de Investigación y/o Municipios los cuales resultan elegibles y firman el instrumento jurídico. </t>
  </si>
  <si>
    <t xml:space="preserve">Porcentaje de proyectos dictaminados
</t>
  </si>
  <si>
    <t>Representa la proporción de proyectos que participan en la selección de proyectos para clasificarlos en elegibles y no elegibles, considerando su viabilidad técnica, metodológica, financiera y el impacto social.</t>
  </si>
  <si>
    <t>[(Total de proyectos dictaminados)/(Total de Proyectos recibidos completos)]*100</t>
  </si>
  <si>
    <t>Total de proyectos dictaminados: Publicación de Resultados del proceso de Dictaminación en la página de Indesol http://www.indesol.gob.mx/web/Index.php, Reporte Integra Todo correspondiente al Trimestre que se reporta.
Total de proyectos recibidos completos: Publicación de Resultados del proceso de Dictaminación en la página de Indesol http://www.indesol.gob.mx/web/Index.php, Reporte Integra Todo correspondiente al Trimestre que se reporta.</t>
  </si>
  <si>
    <t xml:space="preserve">Porcentaje de proyectos con instrumento jurídico suscrito
</t>
  </si>
  <si>
    <t>Proyectos con convenios o contratos de concertación o convenios de coordinación que se celebran con las Organizaciones de la Sociedad Civil, Instituciones de Educación Superior, Centros de Investigación y/o Municipios cuyos proyectos resultan elegibles con relación a los Proyectos que obtuvieron una calificación igual o mayor al 70% del total de los puntos ponderados del proceso de dictaminación.</t>
  </si>
  <si>
    <t xml:space="preserve"> [(Total de proyectos con instrumento jurídico suscrito)/( Total de Proyectos dictaminados elegibles)]*100</t>
  </si>
  <si>
    <t>Total de proyectos con instrumento jurídico suscrito: Reporte Integra Todo correspondiente al Trimestre que se reporta.
Total de Proyectos dictaminados elegibles: Reporte Integra Todo correspondiente al Trimestre que se reporta.</t>
  </si>
  <si>
    <t xml:space="preserve">Porcentaje de actores sociales que reciben apoyo económico
</t>
  </si>
  <si>
    <t>Organizaciones de la Sociedad Civil, Instituciones de Educación Superior, Centros de Investigacion y/o Municipios cuyos proyectos resultan elegibles, firman el instrumento jurídico y se les otorga un subsidio para la ejecución de sus proyectos.</t>
  </si>
  <si>
    <t xml:space="preserve"> [(Total de actores sociales que reciben apoyo económico)/( Total de actores sociales con proyectos dictaminados elegibles )]*100</t>
  </si>
  <si>
    <t>Total de actores sociales que reciben apoyo económico: Reporte Integra Todo correspondiente al trimestre que se reporta.
Total de actores sociales con proyectos dictaminados elegibles: Reporte Integra Todo correspondiente al trimestre que se reporta, Informe trimestral del Programa de Coinversión Social.</t>
  </si>
  <si>
    <t>El indicador se conservó en la MIR 2012,2013 en 2014 el indicador cambio al nivel de Componente</t>
  </si>
  <si>
    <t xml:space="preserve">Proporción de Actores Sociales  apoyados por el PCS con capital social
</t>
  </si>
  <si>
    <t>Es la proporción de los Actores Sociales apoyados por el Programa de Coinversión Social que cuentan con capital social , a partir de las variables de colaboración, acción política, empoderamiento y densidad del Actor Social.</t>
  </si>
  <si>
    <t>(Número de Actores Sociales apoyados por el PCS con capital social )/(Número de Actores Sociales apoyados)*100</t>
  </si>
  <si>
    <t>Número de Actores Sociales apoyados por el PCS con capital social: Resultados de Evalaución Externa o Aplicación del modelo derivado de la Evaluación Externa del Programa en el año 2010.
Número de Actores Sociales apoyados: Sistema de Gestion de Proyectos (SIGEPPCS).</t>
  </si>
  <si>
    <t xml:space="preserve">Actores Sociales apoyados por el PCS con fortalecimiento Institucional
</t>
  </si>
  <si>
    <t>Es la proporción de los Actores Sociales apoyados por el Programa de Coinversión Social que cuentan con Fortalecimiento Institucional, a partir de las variables de escala, estabilidad, flexibilidad y capacidad financiera y efectividad.</t>
  </si>
  <si>
    <t>(Número de Actores Sociales apoyados por el PCS con fortalecimiento Institucional)/ (Número de Actores Sociales apoyados)]*100</t>
  </si>
  <si>
    <t>Número de Actores Sociales apoyados por el PCS con fortalecimiento Institucional: Resultado de Evaluación Externa o Aplicación del modelo derivado de la Evaluación Externa al Programa en el año 2010.
Número de Actores Sociales apoyados: Sistema de Gestion de Proyectos (SIGEPPCS). </t>
  </si>
  <si>
    <t>Monto de presupuesto ejercido en el pago de apoyo a los proyectos (se considera el gasto reportado como ejercido en el capítulo 4000)</t>
  </si>
  <si>
    <t>Monto de presupuesto ejercido en apoyo a proyectos del PCS: Informe de cuenta pública del PCS correspondiente al trimestre. Reporte del Sistema Integral de Contabilidad y presupuesto (SIPREC).</t>
  </si>
  <si>
    <t xml:space="preserve">Tasa de cambio del Grado de Cohesión Social
</t>
  </si>
  <si>
    <t>La cohesión social integra tres grandes componentes: la dimensión de las percepciones, la dimensión de las brechas económicas y sociales, y la dimensión de los mecanismos institucionales de inclusión o exclusión social (por medio del mercado, del Estado y de la sociedad civil). DOF Lineamientos pobreza CONEVAL.</t>
  </si>
  <si>
    <t>(Grado de Cohesión Social año final - Grado de Cohesión Social año base)/ Grado de Cohesión Social año final</t>
  </si>
  <si>
    <t>Tasa de variación</t>
  </si>
  <si>
    <t>CONEVAL a través de sus informes sobre pobreza.</t>
  </si>
  <si>
    <t xml:space="preserve">Proporción de Actores Sociales apoyados que han incrementado su colaboración con otros Actores Sociales
</t>
  </si>
  <si>
    <t>Proporción de Actores Sociales apoyados que han incrementado su colaboración con otros Actores Sociales.</t>
  </si>
  <si>
    <t>(Número de Actores Sociales apoyados por el PCS que han incrementado su colaboración con otros Actores Sociales durante el ejercicio fiscal/Número de Actores Sociales apoyados por el PCS)*100</t>
  </si>
  <si>
    <t>Número de Actores Sociales apoyados por el PCS que han incrementado su colaboración con otros Actores Sociales durante el ejercicio fiscal: a)Encuesta b)Reporte Integra Todo de Proyectos apoyados, correspondiente al trimestre que se reporta obtenida del SIGEPPCS.
Número de Actores Sociales apoyados por el PCS: Reporte Integra Todo de Proyectos apoyados, correspondiente al trimestre que se reporta obtenida del SIGEPPCS.</t>
  </si>
  <si>
    <t xml:space="preserve">Porcentaje de proyectos apoyados a través de la vertiente Promoción del Desarrollo Humano y Social
</t>
  </si>
  <si>
    <t>Proyectos apoyados que manifiestan participar a través de la vertiente de Promoción del Desarrollo Humano y Social.</t>
  </si>
  <si>
    <t>[(Total de proyectos apoyados en la vertiente de Promoción del Desarrollo Humano y Social)/(Total de proyectos apoyados)]*100</t>
  </si>
  <si>
    <t>Total de proyectos apoyados en la vertiente de Promoción del Desarrollo Humano y Social: Reporte Integra Todo correspondiente al Trimestral que se reporta, Formato de presentación de proyecto.  
Total de proyectos apoyados: Reporte Integra Todo correspondiente al trimestre que se reporta.</t>
  </si>
  <si>
    <t>El indicador se conservó en la MIR 2014.</t>
  </si>
  <si>
    <t xml:space="preserve">Porcentaje de proyectos apoyados a través de la vertiente de Fortalecimiento y Profesionalización
</t>
  </si>
  <si>
    <t>Proyectos apoyados que manifiestan participar a través de la vertiente de Fortalecimiento y Profesionalización</t>
  </si>
  <si>
    <t>[(Total de proyectos apoyados en la vertiente de Fortalecimiento y Profesionalización)/(Total de proyectos apoyados)]*100</t>
  </si>
  <si>
    <t>Total de proyectos apoyados en la vertiente de Fortalecimiento y Profesionalización: Reporte Integra Todo correspondiente al Trimestral que se reporta, Formato de presentación de proyecto.  
Total de proyectos apoyados: Reporte Integra Todo correspondiente al Trimestral que se reporta, Formato de presentación de proyecto. </t>
  </si>
  <si>
    <t xml:space="preserve">Porcentaje de proyectos apoyados a través de la vertiente de Investigación
</t>
  </si>
  <si>
    <t>Proyectos apoyados que manifiestan participar a través de la vertiente de Investigación.</t>
  </si>
  <si>
    <t>[(Total de proyectos apoyados en la vertiente de Investigación)/(Total de proyectos apoyados)]*100</t>
  </si>
  <si>
    <t>Total de proyectos apoyados en la vertiente de Investigación: Reporte Integra Todo correspondiente al Trimestral que se reporta, Formato de presentación de proyecto.  
Total de proyectos apoyados: Reporte Integra Todo correspondiente al Trimestral que se reporta, Formato de presentación de proyecto.  </t>
  </si>
  <si>
    <t xml:space="preserve">Promoción de las convocatorias
</t>
  </si>
  <si>
    <t>Publicación de la convocotarias emitidas por el PCS por sí o en coordinación con una o más dependencias o entidades de la Administración Pública Federal, entidades federativas o municipios, así como con organismos nacionales o internacionales, públicos o privados, de acuerdo con la suficiencia presupuestal.</t>
  </si>
  <si>
    <t>Número de medios ocupados en la promoción de las convocatorias</t>
  </si>
  <si>
    <t>Publicación</t>
  </si>
  <si>
    <t>Número de medios ocupados en la promoción: Medios en los que se publicaron las convocatorias.</t>
  </si>
  <si>
    <t xml:space="preserve">Porcentaje de Organizaciones de la Sociedad Civil que participan con acciones de cooperación para el desarrollo comunitario.
</t>
  </si>
  <si>
    <t>Porcentaje de Organizaciones de la Sociedad Civil que participan con acciones de cooperación para el desarrollo comunitario.</t>
  </si>
  <si>
    <t xml:space="preserve">(Número de OSC activas en el Registro Federal de las Organizaciones de la Sociedad Civil que participan con acciones de cooperación para el desarrollo comunitario en el entorno urbano o rural / Total de OSC activas en el Registro Federal de las Organizaciones de la Sociedad Civil) * 100  </t>
  </si>
  <si>
    <t>Número de OSC activas en el Registro Federal de las Organizaciones de la Sociedad Civil que participan con acciones de cooperación para el desarrollo comunitario en el entorno urbano o rural: Registro Federal de las Organizaciones de la Sociedad Civil, Comisión de Fomento a las Actividades de las OSC.
Número total de OSC activas en el Registro Federal de las Organizaciones de la Sociedad Civil: Registro Federal de las Organizaciones de la Sociedad Civil, Comisión de Fomento a las Actividades de las OSC.</t>
  </si>
  <si>
    <t xml:space="preserve">Índice de fortalecimiento institucional del AREP 
</t>
  </si>
  <si>
    <t>Índice de fortalecimiento institucional del Agentes Responsables de la Ejecución de los Proyectos</t>
  </si>
  <si>
    <t>IFIi = 0.4CFHi + 0.6CFni</t>
  </si>
  <si>
    <t>Indice de incremento</t>
  </si>
  <si>
    <t>Capacidad física y humana: Reporte Integra todo 
Capacidad financiera: Reporte Integra todo.</t>
  </si>
  <si>
    <r>
      <t>A: M</t>
    </r>
    <r>
      <rPr>
        <sz val="12"/>
        <color theme="0"/>
        <rFont val="Cambria"/>
        <family val="1"/>
        <scheme val="major"/>
      </rPr>
      <t>eta  anual</t>
    </r>
  </si>
  <si>
    <r>
      <t xml:space="preserve">B: </t>
    </r>
    <r>
      <rPr>
        <sz val="12"/>
        <color theme="0"/>
        <rFont val="Cambria"/>
        <family val="1"/>
        <scheme val="major"/>
      </rPr>
      <t>Valor Alcanzado Cierre Cuenta Pública</t>
    </r>
  </si>
  <si>
    <t xml:space="preserve">Unidad Responsable: Instituto Nacional de Desarrollo Social </t>
  </si>
  <si>
    <t xml:space="preserve">Programa: S070 - Programa de Coinversión Social </t>
  </si>
  <si>
    <t>En 2009 el nombre del indicador se modificó a: "Porcentaje de proyectos apoyados por el PCS que incorporan Perspectiva de Equidad de Género (PEG)" y su frecuencia de medición cambió a Trimestral.
En 2010 el nombre del indicador se modificó a: "Porcentaje de proyectos apoyados que incorporan Perspectiva de Equidad de Género".</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</si>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</sst>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color theme="1"/>
      <name val="Calibri"/>
      <family val="2"/>
      <scheme val="minor"/>
    </font>
    <font>
      <b/>
      <sz val="14"/>
      <color theme="1"/>
      <name val="Trajan Pro"/>
      <family val="1"/>
    </font>
    <font>
      <sz val="14"/>
      <color theme="1"/>
      <name val="Calibri"/>
      <family val="2"/>
      <scheme val="minor"/>
    </font>
    <font>
      <sz val="12"/>
      <color theme="1"/>
      <name val="Calibri"/>
      <family val="2"/>
      <scheme val="minor"/>
    </font>
    <font>
      <sz val="20"/>
      <color theme="1"/>
      <name val="Calibri"/>
      <family val="2"/>
      <scheme val="minor"/>
    </font>
    <font>
      <sz val="8"/>
      <color theme="1"/>
      <name val="Calibri"/>
      <family val="2"/>
      <scheme val="minor"/>
    </font>
    <font>
      <b/>
      <sz val="10"/>
      <color theme="1"/>
      <name val="Trajan Pro"/>
      <family val="1"/>
    </font>
    <font>
      <b/>
      <sz val="12"/>
      <color theme="0"/>
      <name val="Cambria"/>
      <family val="1"/>
      <scheme val="major"/>
    </font>
    <font>
      <sz val="12"/>
      <color theme="0"/>
      <name val="Cambria"/>
      <family val="1"/>
      <scheme val="maj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7">
    <border>
      <left/>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s>
  <cellStyleXfs count="1">
    <xf numFmtId="0" fontId="0" fillId="0" borderId="0"/>
  </cellStyleXfs>
  <cellXfs count="27">
    <xf numFmtId="0" fontId="0" fillId="0" borderId="0" xfId="0"/>
    <xf numFmtId="0" fontId="4" fillId="0" borderId="0" xfId="0" applyFont="1"/>
    <xf numFmtId="0" fontId="3" fillId="0" borderId="0" xfId="0" applyFont="1"/>
    <xf numFmtId="0" fontId="5" fillId="0" borderId="0" xfId="0" applyFont="1" applyFill="1" applyAlignment="1">
      <alignment vertical="center"/>
    </xf>
    <xf numFmtId="0" fontId="6" fillId="0" borderId="0" xfId="0" applyFont="1"/>
    <xf numFmtId="2" fontId="6" fillId="2" borderId="2" xfId="0" applyNumberFormat="1" applyFont="1" applyFill="1" applyBorder="1" applyAlignment="1">
      <alignment horizontal="center" vertical="center" wrapText="1"/>
    </xf>
    <xf numFmtId="0" fontId="7" fillId="0" borderId="0" xfId="0" applyFont="1" applyAlignment="1"/>
    <xf numFmtId="0" fontId="7" fillId="0" borderId="0" xfId="0" applyFont="1" applyFill="1" applyAlignment="1">
      <alignment horizontal="center" vertical="center"/>
    </xf>
    <xf numFmtId="0" fontId="2" fillId="0" borderId="0" xfId="0" applyFont="1" applyAlignment="1"/>
    <xf numFmtId="0" fontId="3" fillId="0" borderId="0" xfId="0" applyFont="1" applyFill="1" applyAlignment="1">
      <alignment vertical="center"/>
    </xf>
    <xf numFmtId="0" fontId="2" fillId="0" borderId="0" xfId="0" applyFont="1" applyFill="1" applyAlignment="1">
      <alignment horizontal="center" vertical="center"/>
    </xf>
    <xf numFmtId="0" fontId="1" fillId="3" borderId="2" xfId="0" applyFont="1" applyFill="1" applyBorder="1" applyAlignment="1">
      <alignment horizontal="left" vertical="center"/>
    </xf>
    <xf numFmtId="0" fontId="1" fillId="3" borderId="2" xfId="0" applyFont="1" applyFill="1" applyBorder="1" applyAlignment="1">
      <alignment vertical="center"/>
    </xf>
    <xf numFmtId="0" fontId="1" fillId="3" borderId="2" xfId="0" applyFont="1" applyFill="1" applyBorder="1" applyAlignment="1">
      <alignment wrapText="1"/>
    </xf>
    <xf numFmtId="0" fontId="1" fillId="3" borderId="2" xfId="0" applyFont="1" applyFill="1" applyBorder="1" applyAlignment="1">
      <alignment vertical="center" wrapText="1"/>
    </xf>
    <xf numFmtId="0" fontId="1" fillId="3" borderId="2" xfId="0" applyFont="1" applyFill="1" applyBorder="1" applyAlignment="1">
      <alignment horizontal="left" wrapText="1"/>
    </xf>
    <xf numFmtId="0" fontId="8" fillId="4" borderId="1" xfId="0" applyFont="1" applyFill="1" applyBorder="1" applyAlignment="1">
      <alignment horizontal="center" vertical="center" wrapText="1"/>
    </xf>
    <xf numFmtId="0" fontId="2" fillId="0" borderId="0" xfId="0" applyFont="1" applyFill="1" applyBorder="1" applyAlignment="1">
      <alignment vertical="center"/>
    </xf>
    <xf numFmtId="2" fontId="1" fillId="5" borderId="2"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1" fontId="1" fillId="5" borderId="2"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 fillId="0"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38099</xdr:colOff>
      <xdr:row>0</xdr:row>
      <xdr:rowOff>0</xdr:rowOff>
    </xdr:from>
    <xdr:to>
      <xdr:col>32</xdr:col>
      <xdr:colOff>552744</xdr:colOff>
      <xdr:row>0</xdr:row>
      <xdr:rowOff>44430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06924" y="0"/>
          <a:ext cx="6341659" cy="2459377"/>
        </a:xfrm>
        <a:prstGeom prst="rect">
          <a:avLst/>
        </a:prstGeom>
      </xdr:spPr>
    </xdr:pic>
    <xdr:clientData/>
  </xdr:twoCellAnchor>
  <xdr:twoCellAnchor editAs="oneCell">
    <xdr:from>
      <xdr:col>20</xdr:col>
      <xdr:colOff>599696</xdr:colOff>
      <xdr:row>0</xdr:row>
      <xdr:rowOff>152400</xdr:rowOff>
    </xdr:from>
    <xdr:to>
      <xdr:col>28</xdr:col>
      <xdr:colOff>390363</xdr:colOff>
      <xdr:row>6</xdr:row>
      <xdr:rowOff>257175</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54246" y="152400"/>
          <a:ext cx="5124667" cy="1981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76"/>
  <sheetViews>
    <sheetView showGridLines="0" tabSelected="1" zoomScaleNormal="100" workbookViewId="0"/>
  </sheetViews>
  <sheetFormatPr baseColWidth="10" defaultRowHeight="15" x14ac:dyDescent="0.25"/>
  <cols>
    <col min="1" max="1" width="3.7109375" customWidth="1"/>
    <col min="2" max="2" width="9.85546875" customWidth="1"/>
    <col min="3" max="3" width="17.5703125" customWidth="1"/>
    <col min="4" max="4" width="31.85546875" customWidth="1"/>
    <col min="5" max="5" width="15.42578125" customWidth="1"/>
    <col min="6" max="6" width="16.28515625" customWidth="1"/>
    <col min="7" max="7" width="12.42578125" customWidth="1"/>
    <col min="8" max="9" width="9.85546875" customWidth="1"/>
    <col min="10" max="10" width="33.5703125" customWidth="1"/>
    <col min="11" max="12" width="9.85546875" hidden="1" customWidth="1"/>
    <col min="13" max="13" width="9.42578125" hidden="1" customWidth="1"/>
    <col min="14" max="16" width="9.85546875" customWidth="1"/>
    <col min="17" max="17" width="10.85546875" customWidth="1"/>
    <col min="18" max="18" width="10.28515625" customWidth="1"/>
    <col min="19" max="31" width="9.85546875" customWidth="1"/>
    <col min="32" max="32" width="8.85546875" customWidth="1"/>
    <col min="33" max="34" width="9.85546875" customWidth="1"/>
  </cols>
  <sheetData>
    <row r="1" spans="2:34" ht="21.75" customHeight="1" x14ac:dyDescent="0.3">
      <c r="B1" s="8" t="s">
        <v>13</v>
      </c>
      <c r="C1" s="2"/>
      <c r="D1" s="8"/>
      <c r="E1" s="8"/>
      <c r="F1" s="8"/>
      <c r="G1" s="8"/>
      <c r="H1" s="8"/>
      <c r="I1" s="8"/>
      <c r="J1" s="8"/>
      <c r="K1" s="8"/>
      <c r="L1" s="8"/>
      <c r="M1" s="8"/>
      <c r="N1" s="6"/>
      <c r="O1" s="6"/>
      <c r="P1" s="6"/>
      <c r="Q1" s="6"/>
      <c r="R1" s="6"/>
      <c r="S1" s="6"/>
      <c r="T1" s="6"/>
      <c r="U1" s="6"/>
      <c r="V1" s="6"/>
      <c r="W1" s="6"/>
      <c r="X1" s="6"/>
      <c r="Y1" s="6"/>
      <c r="Z1" s="6"/>
      <c r="AA1" s="6"/>
      <c r="AB1" s="6"/>
      <c r="AC1" s="6"/>
      <c r="AD1" s="6"/>
      <c r="AE1" s="6"/>
      <c r="AF1" s="6"/>
      <c r="AG1" s="6"/>
      <c r="AH1" s="6"/>
    </row>
    <row r="2" spans="2:34" ht="21.75" customHeight="1" x14ac:dyDescent="0.3">
      <c r="B2" s="8" t="s">
        <v>12</v>
      </c>
      <c r="C2" s="2"/>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row>
    <row r="3" spans="2:34" s="3" customFormat="1" ht="25.5" customHeight="1" x14ac:dyDescent="0.25">
      <c r="B3" s="26" t="s">
        <v>304</v>
      </c>
      <c r="C3" s="26"/>
      <c r="D3" s="26"/>
      <c r="E3" s="26"/>
      <c r="F3" s="26"/>
      <c r="G3" s="26"/>
      <c r="H3" s="26"/>
      <c r="I3" s="26"/>
      <c r="J3" s="26"/>
      <c r="K3" s="26"/>
      <c r="L3" s="9"/>
      <c r="M3" s="10"/>
      <c r="N3" s="7"/>
      <c r="O3" s="7"/>
      <c r="P3" s="7"/>
      <c r="Q3" s="7"/>
      <c r="R3" s="7"/>
      <c r="S3" s="7"/>
      <c r="T3" s="7"/>
      <c r="U3" s="7"/>
      <c r="V3" s="7"/>
      <c r="W3" s="7"/>
      <c r="X3" s="7"/>
      <c r="Y3" s="7"/>
      <c r="Z3" s="7"/>
      <c r="AA3" s="7"/>
      <c r="AB3" s="7"/>
      <c r="AC3" s="7"/>
      <c r="AD3" s="7"/>
      <c r="AE3" s="7"/>
      <c r="AF3" s="7"/>
      <c r="AG3" s="7"/>
      <c r="AH3" s="7"/>
    </row>
    <row r="4" spans="2:34" s="3" customFormat="1" ht="22.5" customHeight="1" x14ac:dyDescent="0.25">
      <c r="B4" s="17" t="s">
        <v>305</v>
      </c>
      <c r="C4" s="17"/>
      <c r="D4" s="17"/>
      <c r="E4" s="17"/>
      <c r="F4" s="17"/>
      <c r="G4" s="17"/>
      <c r="H4" s="17"/>
      <c r="I4" s="17"/>
      <c r="J4" s="17"/>
      <c r="K4" s="17"/>
      <c r="L4" s="9"/>
      <c r="M4" s="10"/>
      <c r="N4" s="7"/>
      <c r="O4" s="7"/>
      <c r="P4" s="7"/>
      <c r="Q4" s="7"/>
      <c r="R4" s="7"/>
      <c r="S4" s="7"/>
      <c r="T4" s="7"/>
      <c r="U4" s="7"/>
      <c r="V4" s="7"/>
      <c r="W4" s="7"/>
      <c r="X4" s="7"/>
      <c r="Y4" s="7"/>
      <c r="Z4" s="7"/>
      <c r="AA4" s="7"/>
      <c r="AB4" s="7"/>
      <c r="AC4" s="7"/>
      <c r="AD4" s="7"/>
      <c r="AE4" s="7"/>
      <c r="AF4" s="7"/>
      <c r="AG4" s="7"/>
      <c r="AH4" s="7"/>
    </row>
    <row r="5" spans="2:34" s="1" customFormat="1" ht="19.5" customHeight="1" x14ac:dyDescent="0.25"/>
    <row r="6" spans="2:34" s="1" customFormat="1" ht="35.25" customHeight="1" x14ac:dyDescent="0.25">
      <c r="B6" s="24" t="s">
        <v>5</v>
      </c>
      <c r="C6" s="24" t="s">
        <v>3</v>
      </c>
      <c r="D6" s="24" t="s">
        <v>6</v>
      </c>
      <c r="E6" s="24" t="s">
        <v>0</v>
      </c>
      <c r="F6" s="24" t="s">
        <v>1</v>
      </c>
      <c r="G6" s="24" t="s">
        <v>2</v>
      </c>
      <c r="H6" s="24" t="s">
        <v>4</v>
      </c>
      <c r="I6" s="24" t="s">
        <v>7</v>
      </c>
      <c r="J6" s="24" t="s">
        <v>8</v>
      </c>
      <c r="K6" s="21">
        <v>2007</v>
      </c>
      <c r="L6" s="22"/>
      <c r="M6" s="23"/>
      <c r="N6" s="21">
        <v>2008</v>
      </c>
      <c r="O6" s="22"/>
      <c r="P6" s="23"/>
      <c r="Q6" s="21">
        <v>2009</v>
      </c>
      <c r="R6" s="22"/>
      <c r="S6" s="23"/>
      <c r="T6" s="21">
        <v>2010</v>
      </c>
      <c r="U6" s="22"/>
      <c r="V6" s="23"/>
      <c r="W6" s="21">
        <v>2011</v>
      </c>
      <c r="X6" s="22"/>
      <c r="Y6" s="23"/>
      <c r="Z6" s="21">
        <v>2012</v>
      </c>
      <c r="AA6" s="22"/>
      <c r="AB6" s="23"/>
      <c r="AC6" s="21">
        <v>2013</v>
      </c>
      <c r="AD6" s="22"/>
      <c r="AE6" s="23"/>
      <c r="AF6" s="21">
        <v>2014</v>
      </c>
      <c r="AG6" s="22"/>
      <c r="AH6" s="23"/>
    </row>
    <row r="7" spans="2:34" s="1" customFormat="1" ht="90.75" customHeight="1" x14ac:dyDescent="0.25">
      <c r="B7" s="25"/>
      <c r="C7" s="25"/>
      <c r="D7" s="25"/>
      <c r="E7" s="25"/>
      <c r="F7" s="25"/>
      <c r="G7" s="25"/>
      <c r="H7" s="25"/>
      <c r="I7" s="25"/>
      <c r="J7" s="25"/>
      <c r="K7" s="16" t="s">
        <v>302</v>
      </c>
      <c r="L7" s="16" t="s">
        <v>303</v>
      </c>
      <c r="M7" s="16" t="s">
        <v>11</v>
      </c>
      <c r="N7" s="16" t="s">
        <v>302</v>
      </c>
      <c r="O7" s="16" t="s">
        <v>303</v>
      </c>
      <c r="P7" s="16" t="s">
        <v>307</v>
      </c>
      <c r="Q7" s="16" t="s">
        <v>302</v>
      </c>
      <c r="R7" s="16" t="s">
        <v>303</v>
      </c>
      <c r="S7" s="16" t="s">
        <v>307</v>
      </c>
      <c r="T7" s="16" t="s">
        <v>302</v>
      </c>
      <c r="U7" s="16" t="s">
        <v>303</v>
      </c>
      <c r="V7" s="16" t="s">
        <v>307</v>
      </c>
      <c r="W7" s="16" t="s">
        <v>302</v>
      </c>
      <c r="X7" s="16" t="s">
        <v>303</v>
      </c>
      <c r="Y7" s="16" t="s">
        <v>307</v>
      </c>
      <c r="Z7" s="16" t="s">
        <v>302</v>
      </c>
      <c r="AA7" s="16" t="s">
        <v>303</v>
      </c>
      <c r="AB7" s="16" t="s">
        <v>307</v>
      </c>
      <c r="AC7" s="16" t="s">
        <v>302</v>
      </c>
      <c r="AD7" s="16" t="s">
        <v>303</v>
      </c>
      <c r="AE7" s="16" t="s">
        <v>307</v>
      </c>
      <c r="AF7" s="16" t="s">
        <v>302</v>
      </c>
      <c r="AG7" s="16" t="s">
        <v>303</v>
      </c>
      <c r="AH7" s="16" t="s">
        <v>307</v>
      </c>
    </row>
    <row r="8" spans="2:34" s="4" customFormat="1" ht="114" customHeight="1" x14ac:dyDescent="0.2">
      <c r="B8" s="11">
        <v>2008</v>
      </c>
      <c r="C8" s="12" t="s">
        <v>14</v>
      </c>
      <c r="D8" s="13" t="s">
        <v>15</v>
      </c>
      <c r="E8" s="13" t="s">
        <v>16</v>
      </c>
      <c r="F8" s="13" t="s">
        <v>17</v>
      </c>
      <c r="G8" s="14" t="s">
        <v>18</v>
      </c>
      <c r="H8" s="14" t="s">
        <v>10</v>
      </c>
      <c r="I8" s="14" t="s">
        <v>19</v>
      </c>
      <c r="J8" s="14" t="s">
        <v>20</v>
      </c>
      <c r="K8" s="5"/>
      <c r="L8" s="5"/>
      <c r="M8" s="5"/>
      <c r="N8" s="18">
        <v>44</v>
      </c>
      <c r="O8" s="18"/>
      <c r="P8" s="18"/>
      <c r="Q8" s="18">
        <v>0</v>
      </c>
      <c r="R8" s="18">
        <v>0</v>
      </c>
      <c r="S8" s="19"/>
      <c r="T8" s="18"/>
      <c r="U8" s="18"/>
      <c r="V8" s="18"/>
      <c r="W8" s="19"/>
      <c r="X8" s="19"/>
      <c r="Y8" s="19"/>
      <c r="Z8" s="18"/>
      <c r="AA8" s="18"/>
      <c r="AB8" s="18"/>
      <c r="AC8" s="19"/>
      <c r="AD8" s="19"/>
      <c r="AE8" s="19"/>
      <c r="AF8" s="18"/>
      <c r="AG8" s="18"/>
      <c r="AH8" s="18"/>
    </row>
    <row r="9" spans="2:34" s="4" customFormat="1" ht="114" customHeight="1" x14ac:dyDescent="0.2">
      <c r="B9" s="11">
        <v>2008</v>
      </c>
      <c r="C9" s="12" t="s">
        <v>21</v>
      </c>
      <c r="D9" s="13" t="s">
        <v>22</v>
      </c>
      <c r="E9" s="13" t="s">
        <v>23</v>
      </c>
      <c r="F9" s="13" t="s">
        <v>24</v>
      </c>
      <c r="G9" s="14" t="s">
        <v>18</v>
      </c>
      <c r="H9" s="14" t="s">
        <v>10</v>
      </c>
      <c r="I9" s="14" t="s">
        <v>25</v>
      </c>
      <c r="J9" s="14" t="s">
        <v>26</v>
      </c>
      <c r="K9" s="5"/>
      <c r="L9" s="5"/>
      <c r="M9" s="5"/>
      <c r="N9" s="18">
        <v>91.7</v>
      </c>
      <c r="O9" s="18"/>
      <c r="P9" s="18"/>
      <c r="Q9" s="18">
        <v>100</v>
      </c>
      <c r="R9" s="18">
        <v>1</v>
      </c>
      <c r="S9" s="19">
        <f>IF(AND(R9&lt;&gt;0,Q9&lt;&gt;0),R9/Q9*100,"")</f>
        <v>1</v>
      </c>
      <c r="T9" s="18"/>
      <c r="U9" s="18"/>
      <c r="V9" s="18"/>
      <c r="W9" s="19"/>
      <c r="X9" s="19"/>
      <c r="Y9" s="19"/>
      <c r="Z9" s="18"/>
      <c r="AA9" s="18"/>
      <c r="AB9" s="18"/>
      <c r="AC9" s="19"/>
      <c r="AD9" s="19"/>
      <c r="AE9" s="19"/>
      <c r="AF9" s="18"/>
      <c r="AG9" s="18"/>
      <c r="AH9" s="18"/>
    </row>
    <row r="10" spans="2:34" s="4" customFormat="1" ht="114" customHeight="1" x14ac:dyDescent="0.2">
      <c r="B10" s="11">
        <v>2008</v>
      </c>
      <c r="C10" s="12" t="s">
        <v>21</v>
      </c>
      <c r="D10" s="13" t="s">
        <v>27</v>
      </c>
      <c r="E10" s="13" t="s">
        <v>28</v>
      </c>
      <c r="F10" s="13" t="s">
        <v>29</v>
      </c>
      <c r="G10" s="14" t="s">
        <v>18</v>
      </c>
      <c r="H10" s="14" t="s">
        <v>10</v>
      </c>
      <c r="I10" s="14" t="s">
        <v>30</v>
      </c>
      <c r="J10" s="14" t="s">
        <v>31</v>
      </c>
      <c r="K10" s="5"/>
      <c r="L10" s="5"/>
      <c r="M10" s="5"/>
      <c r="N10" s="18">
        <v>19</v>
      </c>
      <c r="O10" s="18"/>
      <c r="P10" s="18"/>
      <c r="Q10" s="18"/>
      <c r="R10" s="18"/>
      <c r="S10" s="19"/>
      <c r="T10" s="18"/>
      <c r="U10" s="18"/>
      <c r="V10" s="18"/>
      <c r="W10" s="19"/>
      <c r="X10" s="19"/>
      <c r="Y10" s="19"/>
      <c r="Z10" s="18"/>
      <c r="AA10" s="18"/>
      <c r="AB10" s="18"/>
      <c r="AC10" s="19"/>
      <c r="AD10" s="19"/>
      <c r="AE10" s="19"/>
      <c r="AF10" s="18"/>
      <c r="AG10" s="18"/>
      <c r="AH10" s="18"/>
    </row>
    <row r="11" spans="2:34" s="4" customFormat="1" ht="114" customHeight="1" x14ac:dyDescent="0.2">
      <c r="B11" s="11">
        <v>2008</v>
      </c>
      <c r="C11" s="12" t="s">
        <v>21</v>
      </c>
      <c r="D11" s="13" t="s">
        <v>32</v>
      </c>
      <c r="E11" s="13" t="s">
        <v>33</v>
      </c>
      <c r="F11" s="13" t="s">
        <v>34</v>
      </c>
      <c r="G11" s="14" t="s">
        <v>18</v>
      </c>
      <c r="H11" s="14" t="s">
        <v>10</v>
      </c>
      <c r="I11" s="14" t="s">
        <v>35</v>
      </c>
      <c r="J11" s="14" t="s">
        <v>36</v>
      </c>
      <c r="K11" s="5"/>
      <c r="L11" s="5"/>
      <c r="M11" s="5"/>
      <c r="N11" s="18">
        <v>25</v>
      </c>
      <c r="O11" s="18"/>
      <c r="P11" s="18"/>
      <c r="Q11" s="18">
        <v>26</v>
      </c>
      <c r="R11" s="18">
        <v>27</v>
      </c>
      <c r="S11" s="19">
        <f t="shared" ref="S11:S16" si="0">IF(AND(R11&lt;&gt;0,Q11&lt;&gt;0),R11/Q11*100,"")</f>
        <v>103.84615384615385</v>
      </c>
      <c r="T11" s="18">
        <v>20.059999999999999</v>
      </c>
      <c r="U11" s="18">
        <v>16.149999999999999</v>
      </c>
      <c r="V11" s="18">
        <f>IF(AND(U11&lt;&gt;0,T11&lt;&gt;0),U11/T11*100,"")</f>
        <v>80.508474576271183</v>
      </c>
      <c r="W11" s="19"/>
      <c r="X11" s="19"/>
      <c r="Y11" s="19"/>
      <c r="Z11" s="18"/>
      <c r="AA11" s="18"/>
      <c r="AB11" s="18"/>
      <c r="AC11" s="19"/>
      <c r="AD11" s="19"/>
      <c r="AE11" s="19"/>
      <c r="AF11" s="18"/>
      <c r="AG11" s="18"/>
      <c r="AH11" s="18"/>
    </row>
    <row r="12" spans="2:34" s="4" customFormat="1" ht="114" customHeight="1" x14ac:dyDescent="0.2">
      <c r="B12" s="11">
        <v>2008</v>
      </c>
      <c r="C12" s="12" t="s">
        <v>21</v>
      </c>
      <c r="D12" s="13" t="s">
        <v>37</v>
      </c>
      <c r="E12" s="13" t="s">
        <v>38</v>
      </c>
      <c r="F12" s="13" t="s">
        <v>39</v>
      </c>
      <c r="G12" s="14" t="s">
        <v>18</v>
      </c>
      <c r="H12" s="14" t="s">
        <v>10</v>
      </c>
      <c r="I12" s="14" t="s">
        <v>35</v>
      </c>
      <c r="J12" s="14" t="s">
        <v>36</v>
      </c>
      <c r="K12" s="5"/>
      <c r="L12" s="5"/>
      <c r="M12" s="5"/>
      <c r="N12" s="18">
        <v>10</v>
      </c>
      <c r="O12" s="18"/>
      <c r="P12" s="18"/>
      <c r="Q12" s="18">
        <v>100</v>
      </c>
      <c r="R12" s="18">
        <v>58</v>
      </c>
      <c r="S12" s="19">
        <f t="shared" si="0"/>
        <v>57.999999999999993</v>
      </c>
      <c r="T12" s="18">
        <v>55.01</v>
      </c>
      <c r="U12" s="18">
        <v>62.7</v>
      </c>
      <c r="V12" s="18">
        <f>IF(AND(U12&lt;&gt;0,T12&lt;&gt;0),U12/T12*100,"")</f>
        <v>113.97927649518272</v>
      </c>
      <c r="W12" s="19"/>
      <c r="X12" s="19"/>
      <c r="Y12" s="19"/>
      <c r="Z12" s="18"/>
      <c r="AA12" s="18"/>
      <c r="AB12" s="18"/>
      <c r="AC12" s="19"/>
      <c r="AD12" s="19"/>
      <c r="AE12" s="19"/>
      <c r="AF12" s="18"/>
      <c r="AG12" s="18"/>
      <c r="AH12" s="18"/>
    </row>
    <row r="13" spans="2:34" s="4" customFormat="1" ht="114" customHeight="1" x14ac:dyDescent="0.2">
      <c r="B13" s="11">
        <v>2008</v>
      </c>
      <c r="C13" s="12" t="s">
        <v>9</v>
      </c>
      <c r="D13" s="13" t="s">
        <v>40</v>
      </c>
      <c r="E13" s="13" t="s">
        <v>41</v>
      </c>
      <c r="F13" s="13" t="s">
        <v>42</v>
      </c>
      <c r="G13" s="14" t="s">
        <v>18</v>
      </c>
      <c r="H13" s="14" t="s">
        <v>43</v>
      </c>
      <c r="I13" s="14" t="s">
        <v>25</v>
      </c>
      <c r="J13" s="14" t="s">
        <v>44</v>
      </c>
      <c r="K13" s="5"/>
      <c r="L13" s="5"/>
      <c r="M13" s="5"/>
      <c r="N13" s="18" t="s">
        <v>45</v>
      </c>
      <c r="O13" s="18"/>
      <c r="P13" s="18"/>
      <c r="Q13" s="20">
        <v>187038</v>
      </c>
      <c r="R13" s="20">
        <v>211142.84</v>
      </c>
      <c r="S13" s="19">
        <f t="shared" si="0"/>
        <v>112.88766988526395</v>
      </c>
      <c r="T13" s="18"/>
      <c r="U13" s="18"/>
      <c r="V13" s="18"/>
      <c r="W13" s="19"/>
      <c r="X13" s="19"/>
      <c r="Y13" s="19"/>
      <c r="Z13" s="18"/>
      <c r="AA13" s="18"/>
      <c r="AB13" s="18"/>
      <c r="AC13" s="19"/>
      <c r="AD13" s="19"/>
      <c r="AE13" s="19"/>
      <c r="AF13" s="18"/>
      <c r="AG13" s="18"/>
      <c r="AH13" s="18"/>
    </row>
    <row r="14" spans="2:34" s="4" customFormat="1" ht="114" customHeight="1" x14ac:dyDescent="0.2">
      <c r="B14" s="11">
        <v>2008</v>
      </c>
      <c r="C14" s="12" t="s">
        <v>9</v>
      </c>
      <c r="D14" s="13" t="s">
        <v>46</v>
      </c>
      <c r="E14" s="13" t="s">
        <v>47</v>
      </c>
      <c r="F14" s="13" t="s">
        <v>48</v>
      </c>
      <c r="G14" s="14" t="s">
        <v>18</v>
      </c>
      <c r="H14" s="14" t="s">
        <v>43</v>
      </c>
      <c r="I14" s="14" t="s">
        <v>35</v>
      </c>
      <c r="J14" s="14" t="s">
        <v>49</v>
      </c>
      <c r="K14" s="5"/>
      <c r="L14" s="5"/>
      <c r="M14" s="5"/>
      <c r="N14" s="18" t="s">
        <v>50</v>
      </c>
      <c r="O14" s="18"/>
      <c r="P14" s="18"/>
      <c r="Q14" s="20">
        <v>200000</v>
      </c>
      <c r="R14" s="20">
        <v>186117.7</v>
      </c>
      <c r="S14" s="19">
        <f t="shared" si="0"/>
        <v>93.058850000000007</v>
      </c>
      <c r="T14" s="18"/>
      <c r="U14" s="18"/>
      <c r="V14" s="18"/>
      <c r="W14" s="19"/>
      <c r="X14" s="19"/>
      <c r="Y14" s="19"/>
      <c r="Z14" s="18"/>
      <c r="AA14" s="18"/>
      <c r="AB14" s="18"/>
      <c r="AC14" s="19"/>
      <c r="AD14" s="19"/>
      <c r="AE14" s="19"/>
      <c r="AF14" s="18"/>
      <c r="AG14" s="18"/>
      <c r="AH14" s="18"/>
    </row>
    <row r="15" spans="2:34" s="4" customFormat="1" ht="114" customHeight="1" x14ac:dyDescent="0.2">
      <c r="B15" s="15">
        <v>2008</v>
      </c>
      <c r="C15" s="13" t="s">
        <v>9</v>
      </c>
      <c r="D15" s="13" t="s">
        <v>51</v>
      </c>
      <c r="E15" s="13" t="s">
        <v>52</v>
      </c>
      <c r="F15" s="13" t="s">
        <v>53</v>
      </c>
      <c r="G15" s="14" t="s">
        <v>18</v>
      </c>
      <c r="H15" s="14" t="s">
        <v>43</v>
      </c>
      <c r="I15" s="14" t="s">
        <v>25</v>
      </c>
      <c r="J15" s="14" t="s">
        <v>54</v>
      </c>
      <c r="K15" s="5"/>
      <c r="L15" s="5"/>
      <c r="M15" s="5"/>
      <c r="N15" s="18" t="s">
        <v>55</v>
      </c>
      <c r="O15" s="18"/>
      <c r="P15" s="18"/>
      <c r="Q15" s="18">
        <v>334041</v>
      </c>
      <c r="R15" s="18">
        <v>271192</v>
      </c>
      <c r="S15" s="19">
        <f t="shared" si="0"/>
        <v>81.185243727566387</v>
      </c>
      <c r="T15" s="18"/>
      <c r="U15" s="18"/>
      <c r="V15" s="18"/>
      <c r="W15" s="19"/>
      <c r="X15" s="19"/>
      <c r="Y15" s="19"/>
      <c r="Z15" s="18"/>
      <c r="AA15" s="18"/>
      <c r="AB15" s="18"/>
      <c r="AC15" s="19"/>
      <c r="AD15" s="19"/>
      <c r="AE15" s="19"/>
      <c r="AF15" s="18"/>
      <c r="AG15" s="18"/>
      <c r="AH15" s="18"/>
    </row>
    <row r="16" spans="2:34" s="4" customFormat="1" ht="114" customHeight="1" x14ac:dyDescent="0.2">
      <c r="B16" s="15">
        <v>2008</v>
      </c>
      <c r="C16" s="13" t="s">
        <v>9</v>
      </c>
      <c r="D16" s="13" t="s">
        <v>56</v>
      </c>
      <c r="E16" s="13" t="s">
        <v>57</v>
      </c>
      <c r="F16" s="13" t="s">
        <v>58</v>
      </c>
      <c r="G16" s="14" t="s">
        <v>18</v>
      </c>
      <c r="H16" s="14" t="s">
        <v>10</v>
      </c>
      <c r="I16" s="14" t="s">
        <v>35</v>
      </c>
      <c r="J16" s="14" t="s">
        <v>59</v>
      </c>
      <c r="K16" s="5"/>
      <c r="L16" s="5"/>
      <c r="M16" s="5"/>
      <c r="N16" s="18">
        <v>40</v>
      </c>
      <c r="O16" s="18"/>
      <c r="P16" s="18"/>
      <c r="Q16" s="18">
        <v>43</v>
      </c>
      <c r="R16" s="18">
        <v>40</v>
      </c>
      <c r="S16" s="19">
        <f t="shared" si="0"/>
        <v>93.023255813953483</v>
      </c>
      <c r="T16" s="18"/>
      <c r="U16" s="18"/>
      <c r="V16" s="18"/>
      <c r="W16" s="19"/>
      <c r="X16" s="19"/>
      <c r="Y16" s="19"/>
      <c r="Z16" s="18"/>
      <c r="AA16" s="18"/>
      <c r="AB16" s="18"/>
      <c r="AC16" s="19"/>
      <c r="AD16" s="19"/>
      <c r="AE16" s="19"/>
      <c r="AF16" s="18"/>
      <c r="AG16" s="18"/>
      <c r="AH16" s="18"/>
    </row>
    <row r="17" spans="2:34" s="4" customFormat="1" ht="114" customHeight="1" x14ac:dyDescent="0.2">
      <c r="B17" s="15">
        <v>2008</v>
      </c>
      <c r="C17" s="13" t="s">
        <v>9</v>
      </c>
      <c r="D17" s="13" t="s">
        <v>60</v>
      </c>
      <c r="E17" s="13" t="s">
        <v>60</v>
      </c>
      <c r="F17" s="13" t="s">
        <v>61</v>
      </c>
      <c r="G17" s="14" t="s">
        <v>18</v>
      </c>
      <c r="H17" s="14" t="s">
        <v>10</v>
      </c>
      <c r="I17" s="14" t="s">
        <v>35</v>
      </c>
      <c r="J17" s="14" t="s">
        <v>62</v>
      </c>
      <c r="K17" s="5"/>
      <c r="L17" s="5"/>
      <c r="M17" s="5"/>
      <c r="N17" s="18">
        <v>0.1</v>
      </c>
      <c r="O17" s="18"/>
      <c r="P17" s="18"/>
      <c r="Q17" s="18"/>
      <c r="R17" s="18"/>
      <c r="S17" s="19"/>
      <c r="T17" s="18">
        <v>10.029999999999999</v>
      </c>
      <c r="U17" s="18">
        <v>8.1</v>
      </c>
      <c r="V17" s="18">
        <f>IF(AND(U17&lt;&gt;0,T17&lt;&gt;0),U17/T17*100,"")</f>
        <v>80.757726819541375</v>
      </c>
      <c r="W17" s="19"/>
      <c r="X17" s="19"/>
      <c r="Y17" s="19"/>
      <c r="Z17" s="18"/>
      <c r="AA17" s="18"/>
      <c r="AB17" s="18"/>
      <c r="AC17" s="19"/>
      <c r="AD17" s="19"/>
      <c r="AE17" s="19"/>
      <c r="AF17" s="18"/>
      <c r="AG17" s="18"/>
      <c r="AH17" s="18"/>
    </row>
    <row r="18" spans="2:34" s="4" customFormat="1" ht="140.25" customHeight="1" x14ac:dyDescent="0.2">
      <c r="B18" s="15">
        <v>2008</v>
      </c>
      <c r="C18" s="13" t="s">
        <v>9</v>
      </c>
      <c r="D18" s="13" t="s">
        <v>63</v>
      </c>
      <c r="E18" s="13" t="s">
        <v>64</v>
      </c>
      <c r="F18" s="13" t="s">
        <v>65</v>
      </c>
      <c r="G18" s="14" t="s">
        <v>18</v>
      </c>
      <c r="H18" s="14" t="s">
        <v>10</v>
      </c>
      <c r="I18" s="14" t="s">
        <v>35</v>
      </c>
      <c r="J18" s="14" t="s">
        <v>306</v>
      </c>
      <c r="K18" s="5"/>
      <c r="L18" s="5"/>
      <c r="M18" s="5"/>
      <c r="N18" s="18">
        <v>26</v>
      </c>
      <c r="O18" s="18"/>
      <c r="P18" s="18"/>
      <c r="Q18" s="18">
        <v>22</v>
      </c>
      <c r="R18" s="18">
        <v>22</v>
      </c>
      <c r="S18" s="19">
        <f>IF(AND(R18&lt;&gt;0,Q18&lt;&gt;0),R18/Q18*100,"")</f>
        <v>100</v>
      </c>
      <c r="T18" s="18">
        <v>20.059999999999999</v>
      </c>
      <c r="U18" s="18">
        <v>24.4</v>
      </c>
      <c r="V18" s="18">
        <f>IF(AND(U18&lt;&gt;0,T18&lt;&gt;0),U18/T18*100,"")</f>
        <v>121.63509471585246</v>
      </c>
      <c r="W18" s="19"/>
      <c r="X18" s="19"/>
      <c r="Y18" s="19"/>
      <c r="Z18" s="18"/>
      <c r="AA18" s="18"/>
      <c r="AB18" s="18"/>
      <c r="AC18" s="19"/>
      <c r="AD18" s="19"/>
      <c r="AE18" s="19"/>
      <c r="AF18" s="18"/>
      <c r="AG18" s="18"/>
      <c r="AH18" s="18"/>
    </row>
    <row r="19" spans="2:34" s="4" customFormat="1" ht="114" customHeight="1" x14ac:dyDescent="0.2">
      <c r="B19" s="15">
        <v>2008</v>
      </c>
      <c r="C19" s="13" t="s">
        <v>9</v>
      </c>
      <c r="D19" s="13" t="s">
        <v>66</v>
      </c>
      <c r="E19" s="13" t="s">
        <v>67</v>
      </c>
      <c r="F19" s="13" t="s">
        <v>68</v>
      </c>
      <c r="G19" s="14" t="s">
        <v>18</v>
      </c>
      <c r="H19" s="14" t="s">
        <v>10</v>
      </c>
      <c r="I19" s="14" t="s">
        <v>35</v>
      </c>
      <c r="J19" s="14" t="s">
        <v>69</v>
      </c>
      <c r="K19" s="5"/>
      <c r="L19" s="5"/>
      <c r="M19" s="5"/>
      <c r="N19" s="18">
        <v>0.1</v>
      </c>
      <c r="O19" s="18"/>
      <c r="P19" s="18"/>
      <c r="Q19" s="18">
        <v>25</v>
      </c>
      <c r="R19" s="18">
        <v>27</v>
      </c>
      <c r="S19" s="19">
        <f>IF(AND(R19&lt;&gt;0,Q19&lt;&gt;0),R19/Q19*100,"")</f>
        <v>108</v>
      </c>
      <c r="T19" s="18">
        <v>26</v>
      </c>
      <c r="U19" s="18">
        <v>26.8</v>
      </c>
      <c r="V19" s="18">
        <f>IF(AND(U19&lt;&gt;0,T19&lt;&gt;0),U19/T19*100,"")</f>
        <v>103.07692307692309</v>
      </c>
      <c r="W19" s="19"/>
      <c r="X19" s="19"/>
      <c r="Y19" s="19"/>
      <c r="Z19" s="18"/>
      <c r="AA19" s="18"/>
      <c r="AB19" s="18"/>
      <c r="AC19" s="19"/>
      <c r="AD19" s="19"/>
      <c r="AE19" s="19"/>
      <c r="AF19" s="18"/>
      <c r="AG19" s="18"/>
      <c r="AH19" s="18"/>
    </row>
    <row r="20" spans="2:34" s="4" customFormat="1" ht="114" customHeight="1" x14ac:dyDescent="0.2">
      <c r="B20" s="15">
        <v>2008</v>
      </c>
      <c r="C20" s="13" t="s">
        <v>9</v>
      </c>
      <c r="D20" s="13" t="s">
        <v>70</v>
      </c>
      <c r="E20" s="13" t="s">
        <v>71</v>
      </c>
      <c r="F20" s="13" t="s">
        <v>72</v>
      </c>
      <c r="G20" s="14" t="s">
        <v>18</v>
      </c>
      <c r="H20" s="14" t="s">
        <v>10</v>
      </c>
      <c r="I20" s="14" t="s">
        <v>73</v>
      </c>
      <c r="J20" s="14" t="s">
        <v>31</v>
      </c>
      <c r="K20" s="5"/>
      <c r="L20" s="5"/>
      <c r="M20" s="5"/>
      <c r="N20" s="18">
        <v>0.1</v>
      </c>
      <c r="O20" s="18"/>
      <c r="P20" s="18"/>
      <c r="Q20" s="18"/>
      <c r="R20" s="18"/>
      <c r="S20" s="19"/>
      <c r="T20" s="18"/>
      <c r="U20" s="18"/>
      <c r="V20" s="18"/>
      <c r="W20" s="19"/>
      <c r="X20" s="19"/>
      <c r="Y20" s="19"/>
      <c r="Z20" s="18"/>
      <c r="AA20" s="18"/>
      <c r="AB20" s="18"/>
      <c r="AC20" s="19"/>
      <c r="AD20" s="19"/>
      <c r="AE20" s="19"/>
      <c r="AF20" s="18"/>
      <c r="AG20" s="18"/>
      <c r="AH20" s="18"/>
    </row>
    <row r="21" spans="2:34" s="4" customFormat="1" ht="114" customHeight="1" x14ac:dyDescent="0.2">
      <c r="B21" s="15">
        <v>2008</v>
      </c>
      <c r="C21" s="13" t="s">
        <v>9</v>
      </c>
      <c r="D21" s="13" t="s">
        <v>74</v>
      </c>
      <c r="E21" s="13" t="s">
        <v>75</v>
      </c>
      <c r="F21" s="13" t="s">
        <v>76</v>
      </c>
      <c r="G21" s="14" t="s">
        <v>18</v>
      </c>
      <c r="H21" s="14" t="s">
        <v>10</v>
      </c>
      <c r="I21" s="14" t="s">
        <v>35</v>
      </c>
      <c r="J21" s="14" t="s">
        <v>77</v>
      </c>
      <c r="K21" s="5"/>
      <c r="L21" s="5"/>
      <c r="M21" s="5"/>
      <c r="N21" s="18">
        <v>0.1</v>
      </c>
      <c r="O21" s="18"/>
      <c r="P21" s="18"/>
      <c r="Q21" s="18">
        <v>100</v>
      </c>
      <c r="R21" s="18">
        <v>1</v>
      </c>
      <c r="S21" s="19">
        <f>IF(AND(R21&lt;&gt;0,Q21&lt;&gt;0),R21/Q21*100,"")</f>
        <v>1</v>
      </c>
      <c r="T21" s="18"/>
      <c r="U21" s="18"/>
      <c r="V21" s="18"/>
      <c r="W21" s="19"/>
      <c r="X21" s="19"/>
      <c r="Y21" s="19"/>
      <c r="Z21" s="18"/>
      <c r="AA21" s="18"/>
      <c r="AB21" s="18"/>
      <c r="AC21" s="19"/>
      <c r="AD21" s="19"/>
      <c r="AE21" s="19"/>
      <c r="AF21" s="18"/>
      <c r="AG21" s="18"/>
      <c r="AH21" s="18"/>
    </row>
    <row r="22" spans="2:34" s="4" customFormat="1" ht="114" customHeight="1" x14ac:dyDescent="0.2">
      <c r="B22" s="15">
        <v>2008</v>
      </c>
      <c r="C22" s="13" t="s">
        <v>78</v>
      </c>
      <c r="D22" s="13" t="s">
        <v>79</v>
      </c>
      <c r="E22" s="13" t="s">
        <v>80</v>
      </c>
      <c r="F22" s="13" t="s">
        <v>81</v>
      </c>
      <c r="G22" s="14" t="s">
        <v>18</v>
      </c>
      <c r="H22" s="14" t="s">
        <v>10</v>
      </c>
      <c r="I22" s="14" t="s">
        <v>35</v>
      </c>
      <c r="J22" s="14" t="s">
        <v>31</v>
      </c>
      <c r="K22" s="5"/>
      <c r="L22" s="5"/>
      <c r="M22" s="5"/>
      <c r="N22" s="18">
        <v>64</v>
      </c>
      <c r="O22" s="18"/>
      <c r="P22" s="18"/>
      <c r="Q22" s="18"/>
      <c r="R22" s="18"/>
      <c r="S22" s="19"/>
      <c r="T22" s="18"/>
      <c r="U22" s="18"/>
      <c r="V22" s="18"/>
      <c r="W22" s="19"/>
      <c r="X22" s="19"/>
      <c r="Y22" s="19"/>
      <c r="Z22" s="18"/>
      <c r="AA22" s="18"/>
      <c r="AB22" s="18"/>
      <c r="AC22" s="19"/>
      <c r="AD22" s="19"/>
      <c r="AE22" s="19"/>
      <c r="AF22" s="18"/>
      <c r="AG22" s="18"/>
      <c r="AH22" s="18"/>
    </row>
    <row r="23" spans="2:34" s="4" customFormat="1" ht="114" customHeight="1" x14ac:dyDescent="0.2">
      <c r="B23" s="15">
        <v>2008</v>
      </c>
      <c r="C23" s="13" t="s">
        <v>78</v>
      </c>
      <c r="D23" s="13" t="s">
        <v>82</v>
      </c>
      <c r="E23" s="13" t="s">
        <v>83</v>
      </c>
      <c r="F23" s="13" t="s">
        <v>84</v>
      </c>
      <c r="G23" s="14" t="s">
        <v>18</v>
      </c>
      <c r="H23" s="14" t="s">
        <v>10</v>
      </c>
      <c r="I23" s="14" t="s">
        <v>35</v>
      </c>
      <c r="J23" s="14" t="s">
        <v>85</v>
      </c>
      <c r="K23" s="5"/>
      <c r="L23" s="5"/>
      <c r="M23" s="5"/>
      <c r="N23" s="18">
        <v>94</v>
      </c>
      <c r="O23" s="18"/>
      <c r="P23" s="18"/>
      <c r="Q23" s="18">
        <v>95</v>
      </c>
      <c r="R23" s="18">
        <v>97</v>
      </c>
      <c r="S23" s="19">
        <f>IF(AND(R23&lt;&gt;0,Q23&lt;&gt;0),R23/Q23*100,"")</f>
        <v>102.10526315789474</v>
      </c>
      <c r="T23" s="18"/>
      <c r="U23" s="18"/>
      <c r="V23" s="18"/>
      <c r="W23" s="19"/>
      <c r="X23" s="19"/>
      <c r="Y23" s="19"/>
      <c r="Z23" s="18"/>
      <c r="AA23" s="18"/>
      <c r="AB23" s="18"/>
      <c r="AC23" s="19"/>
      <c r="AD23" s="19"/>
      <c r="AE23" s="19"/>
      <c r="AF23" s="18"/>
      <c r="AG23" s="18"/>
      <c r="AH23" s="18"/>
    </row>
    <row r="24" spans="2:34" s="4" customFormat="1" ht="114" customHeight="1" x14ac:dyDescent="0.2">
      <c r="B24" s="15">
        <v>2008</v>
      </c>
      <c r="C24" s="13" t="s">
        <v>78</v>
      </c>
      <c r="D24" s="13" t="s">
        <v>86</v>
      </c>
      <c r="E24" s="13" t="s">
        <v>87</v>
      </c>
      <c r="F24" s="13" t="s">
        <v>88</v>
      </c>
      <c r="G24" s="14" t="s">
        <v>18</v>
      </c>
      <c r="H24" s="14" t="s">
        <v>10</v>
      </c>
      <c r="I24" s="14" t="s">
        <v>35</v>
      </c>
      <c r="J24" s="14" t="s">
        <v>31</v>
      </c>
      <c r="K24" s="5"/>
      <c r="L24" s="5"/>
      <c r="M24" s="5"/>
      <c r="N24" s="18">
        <v>100</v>
      </c>
      <c r="O24" s="18"/>
      <c r="P24" s="18"/>
      <c r="Q24" s="18"/>
      <c r="R24" s="18"/>
      <c r="S24" s="19"/>
      <c r="T24" s="18"/>
      <c r="U24" s="18"/>
      <c r="V24" s="18"/>
      <c r="W24" s="19"/>
      <c r="X24" s="19"/>
      <c r="Y24" s="19"/>
      <c r="Z24" s="18"/>
      <c r="AA24" s="18"/>
      <c r="AB24" s="18"/>
      <c r="AC24" s="19"/>
      <c r="AD24" s="19"/>
      <c r="AE24" s="19"/>
      <c r="AF24" s="18"/>
      <c r="AG24" s="18"/>
      <c r="AH24" s="18"/>
    </row>
    <row r="25" spans="2:34" s="4" customFormat="1" ht="114" customHeight="1" x14ac:dyDescent="0.2">
      <c r="B25" s="15">
        <v>2008</v>
      </c>
      <c r="C25" s="13" t="s">
        <v>78</v>
      </c>
      <c r="D25" s="13" t="s">
        <v>89</v>
      </c>
      <c r="E25" s="13" t="s">
        <v>89</v>
      </c>
      <c r="F25" s="13" t="s">
        <v>90</v>
      </c>
      <c r="G25" s="14" t="s">
        <v>18</v>
      </c>
      <c r="H25" s="14" t="s">
        <v>10</v>
      </c>
      <c r="I25" s="14" t="s">
        <v>35</v>
      </c>
      <c r="J25" s="14" t="s">
        <v>91</v>
      </c>
      <c r="K25" s="5"/>
      <c r="L25" s="5"/>
      <c r="M25" s="5"/>
      <c r="N25" s="18">
        <v>87</v>
      </c>
      <c r="O25" s="18"/>
      <c r="P25" s="18"/>
      <c r="Q25" s="18">
        <v>88</v>
      </c>
      <c r="R25" s="18">
        <v>100</v>
      </c>
      <c r="S25" s="19">
        <f>IF(AND(R25&lt;&gt;0,Q25&lt;&gt;0),R25/Q25*100,"")</f>
        <v>113.63636363636364</v>
      </c>
      <c r="T25" s="18"/>
      <c r="U25" s="18"/>
      <c r="V25" s="18"/>
      <c r="W25" s="19"/>
      <c r="X25" s="19"/>
      <c r="Y25" s="19"/>
      <c r="Z25" s="18"/>
      <c r="AA25" s="18"/>
      <c r="AB25" s="18"/>
      <c r="AC25" s="19"/>
      <c r="AD25" s="19"/>
      <c r="AE25" s="19"/>
      <c r="AF25" s="18"/>
      <c r="AG25" s="18"/>
      <c r="AH25" s="18"/>
    </row>
    <row r="26" spans="2:34" s="4" customFormat="1" ht="130.5" customHeight="1" x14ac:dyDescent="0.2">
      <c r="B26" s="15">
        <v>2008</v>
      </c>
      <c r="C26" s="13" t="s">
        <v>78</v>
      </c>
      <c r="D26" s="13" t="s">
        <v>92</v>
      </c>
      <c r="E26" s="13" t="s">
        <v>93</v>
      </c>
      <c r="F26" s="13" t="s">
        <v>94</v>
      </c>
      <c r="G26" s="14" t="s">
        <v>18</v>
      </c>
      <c r="H26" s="14" t="s">
        <v>10</v>
      </c>
      <c r="I26" s="14" t="s">
        <v>35</v>
      </c>
      <c r="J26" s="14" t="s">
        <v>95</v>
      </c>
      <c r="K26" s="5"/>
      <c r="L26" s="5"/>
      <c r="M26" s="5"/>
      <c r="N26" s="18">
        <v>64.3</v>
      </c>
      <c r="O26" s="18"/>
      <c r="P26" s="18"/>
      <c r="Q26" s="18">
        <v>93</v>
      </c>
      <c r="R26" s="18">
        <v>90</v>
      </c>
      <c r="S26" s="19">
        <f>IF(AND(R26&lt;&gt;0,Q26&lt;&gt;0),R26/Q26*100,"")</f>
        <v>96.774193548387103</v>
      </c>
      <c r="T26" s="18"/>
      <c r="U26" s="18"/>
      <c r="V26" s="18"/>
      <c r="W26" s="19"/>
      <c r="X26" s="19"/>
      <c r="Y26" s="19"/>
      <c r="Z26" s="18"/>
      <c r="AA26" s="18"/>
      <c r="AB26" s="18"/>
      <c r="AC26" s="19"/>
      <c r="AD26" s="19"/>
      <c r="AE26" s="19"/>
      <c r="AF26" s="18"/>
      <c r="AG26" s="18"/>
      <c r="AH26" s="18"/>
    </row>
    <row r="27" spans="2:34" s="4" customFormat="1" ht="114" customHeight="1" x14ac:dyDescent="0.2">
      <c r="B27" s="15">
        <v>2008</v>
      </c>
      <c r="C27" s="13" t="s">
        <v>78</v>
      </c>
      <c r="D27" s="13" t="s">
        <v>96</v>
      </c>
      <c r="E27" s="13" t="s">
        <v>97</v>
      </c>
      <c r="F27" s="13" t="s">
        <v>98</v>
      </c>
      <c r="G27" s="14" t="s">
        <v>18</v>
      </c>
      <c r="H27" s="14" t="s">
        <v>10</v>
      </c>
      <c r="I27" s="14" t="s">
        <v>99</v>
      </c>
      <c r="J27" s="14" t="s">
        <v>100</v>
      </c>
      <c r="K27" s="5"/>
      <c r="L27" s="5"/>
      <c r="M27" s="5"/>
      <c r="N27" s="18">
        <v>0.1</v>
      </c>
      <c r="O27" s="18"/>
      <c r="P27" s="18"/>
      <c r="Q27" s="18">
        <v>100</v>
      </c>
      <c r="R27" s="18">
        <v>116</v>
      </c>
      <c r="S27" s="19">
        <f>IF(AND(R27&lt;&gt;0,Q27&lt;&gt;0),R27/Q27*100,"")</f>
        <v>115.99999999999999</v>
      </c>
      <c r="T27" s="18"/>
      <c r="U27" s="18"/>
      <c r="V27" s="18"/>
      <c r="W27" s="19"/>
      <c r="X27" s="19"/>
      <c r="Y27" s="19"/>
      <c r="Z27" s="18"/>
      <c r="AA27" s="18"/>
      <c r="AB27" s="18"/>
      <c r="AC27" s="19"/>
      <c r="AD27" s="19"/>
      <c r="AE27" s="19"/>
      <c r="AF27" s="18"/>
      <c r="AG27" s="18"/>
      <c r="AH27" s="18"/>
    </row>
    <row r="28" spans="2:34" s="4" customFormat="1" ht="114" customHeight="1" x14ac:dyDescent="0.2">
      <c r="B28" s="15">
        <v>2008</v>
      </c>
      <c r="C28" s="13" t="s">
        <v>78</v>
      </c>
      <c r="D28" s="13" t="s">
        <v>101</v>
      </c>
      <c r="E28" s="13" t="s">
        <v>102</v>
      </c>
      <c r="F28" s="13" t="s">
        <v>103</v>
      </c>
      <c r="G28" s="14" t="s">
        <v>18</v>
      </c>
      <c r="H28" s="14" t="s">
        <v>10</v>
      </c>
      <c r="I28" s="14" t="s">
        <v>35</v>
      </c>
      <c r="J28" s="14" t="s">
        <v>104</v>
      </c>
      <c r="K28" s="5"/>
      <c r="L28" s="5"/>
      <c r="M28" s="5"/>
      <c r="N28" s="18">
        <v>87</v>
      </c>
      <c r="O28" s="18"/>
      <c r="P28" s="18"/>
      <c r="Q28" s="18">
        <v>95</v>
      </c>
      <c r="R28" s="18">
        <v>93</v>
      </c>
      <c r="S28" s="19">
        <f>IF(AND(R28&lt;&gt;0,Q28&lt;&gt;0),R28/Q28*100,"")</f>
        <v>97.894736842105274</v>
      </c>
      <c r="T28" s="18"/>
      <c r="U28" s="18"/>
      <c r="V28" s="18"/>
      <c r="W28" s="19"/>
      <c r="X28" s="19"/>
      <c r="Y28" s="19"/>
      <c r="Z28" s="18"/>
      <c r="AA28" s="18"/>
      <c r="AB28" s="18"/>
      <c r="AC28" s="19"/>
      <c r="AD28" s="19"/>
      <c r="AE28" s="19"/>
      <c r="AF28" s="18"/>
      <c r="AG28" s="18"/>
      <c r="AH28" s="18"/>
    </row>
    <row r="29" spans="2:34" s="4" customFormat="1" ht="114" customHeight="1" x14ac:dyDescent="0.2">
      <c r="B29" s="15">
        <v>2008</v>
      </c>
      <c r="C29" s="13" t="s">
        <v>78</v>
      </c>
      <c r="D29" s="13" t="s">
        <v>105</v>
      </c>
      <c r="E29" s="13" t="s">
        <v>106</v>
      </c>
      <c r="F29" s="13" t="s">
        <v>107</v>
      </c>
      <c r="G29" s="14" t="s">
        <v>18</v>
      </c>
      <c r="H29" s="14" t="s">
        <v>10</v>
      </c>
      <c r="I29" s="14" t="s">
        <v>35</v>
      </c>
      <c r="J29" s="14" t="s">
        <v>108</v>
      </c>
      <c r="K29" s="5"/>
      <c r="L29" s="5"/>
      <c r="M29" s="5"/>
      <c r="N29" s="18">
        <v>96.3</v>
      </c>
      <c r="O29" s="18"/>
      <c r="P29" s="18"/>
      <c r="Q29" s="18">
        <v>89</v>
      </c>
      <c r="R29" s="18">
        <v>75</v>
      </c>
      <c r="S29" s="19">
        <f>IF(AND(R29&lt;&gt;0,Q29&lt;&gt;0),R29/Q29*100,"")</f>
        <v>84.269662921348313</v>
      </c>
      <c r="T29" s="18"/>
      <c r="U29" s="18"/>
      <c r="V29" s="18"/>
      <c r="W29" s="19"/>
      <c r="X29" s="19"/>
      <c r="Y29" s="19"/>
      <c r="Z29" s="18"/>
      <c r="AA29" s="18"/>
      <c r="AB29" s="18"/>
      <c r="AC29" s="19"/>
      <c r="AD29" s="19"/>
      <c r="AE29" s="19"/>
      <c r="AF29" s="18"/>
      <c r="AG29" s="18"/>
      <c r="AH29" s="18"/>
    </row>
    <row r="30" spans="2:34" s="4" customFormat="1" ht="114" customHeight="1" x14ac:dyDescent="0.2">
      <c r="B30" s="15">
        <v>2008</v>
      </c>
      <c r="C30" s="13" t="s">
        <v>78</v>
      </c>
      <c r="D30" s="13" t="s">
        <v>109</v>
      </c>
      <c r="E30" s="13" t="s">
        <v>110</v>
      </c>
      <c r="F30" s="13" t="s">
        <v>111</v>
      </c>
      <c r="G30" s="14" t="s">
        <v>18</v>
      </c>
      <c r="H30" s="14" t="s">
        <v>112</v>
      </c>
      <c r="I30" s="14" t="s">
        <v>35</v>
      </c>
      <c r="J30" s="14" t="s">
        <v>113</v>
      </c>
      <c r="K30" s="5"/>
      <c r="L30" s="5"/>
      <c r="M30" s="5"/>
      <c r="N30" s="18">
        <v>99.6</v>
      </c>
      <c r="O30" s="18"/>
      <c r="P30" s="18"/>
      <c r="Q30" s="18"/>
      <c r="R30" s="18"/>
      <c r="S30" s="19"/>
      <c r="T30" s="18"/>
      <c r="U30" s="18"/>
      <c r="V30" s="18"/>
      <c r="W30" s="19"/>
      <c r="X30" s="19"/>
      <c r="Y30" s="19"/>
      <c r="Z30" s="18"/>
      <c r="AA30" s="18"/>
      <c r="AB30" s="18"/>
      <c r="AC30" s="19"/>
      <c r="AD30" s="19"/>
      <c r="AE30" s="19"/>
      <c r="AF30" s="18"/>
      <c r="AG30" s="18"/>
      <c r="AH30" s="18"/>
    </row>
    <row r="31" spans="2:34" s="4" customFormat="1" ht="114" customHeight="1" x14ac:dyDescent="0.2">
      <c r="B31" s="15">
        <v>2008</v>
      </c>
      <c r="C31" s="13" t="s">
        <v>78</v>
      </c>
      <c r="D31" s="13" t="s">
        <v>114</v>
      </c>
      <c r="E31" s="13" t="s">
        <v>115</v>
      </c>
      <c r="F31" s="13" t="s">
        <v>116</v>
      </c>
      <c r="G31" s="14" t="s">
        <v>117</v>
      </c>
      <c r="H31" s="14" t="s">
        <v>10</v>
      </c>
      <c r="I31" s="14" t="s">
        <v>118</v>
      </c>
      <c r="J31" s="14" t="s">
        <v>31</v>
      </c>
      <c r="K31" s="5"/>
      <c r="L31" s="5"/>
      <c r="M31" s="5"/>
      <c r="N31" s="18">
        <v>0.1</v>
      </c>
      <c r="O31" s="18"/>
      <c r="P31" s="18"/>
      <c r="Q31" s="18"/>
      <c r="R31" s="18"/>
      <c r="S31" s="19"/>
      <c r="T31" s="18"/>
      <c r="U31" s="18"/>
      <c r="V31" s="18"/>
      <c r="W31" s="19"/>
      <c r="X31" s="19"/>
      <c r="Y31" s="19"/>
      <c r="Z31" s="18"/>
      <c r="AA31" s="18"/>
      <c r="AB31" s="18"/>
      <c r="AC31" s="19"/>
      <c r="AD31" s="19"/>
      <c r="AE31" s="19"/>
      <c r="AF31" s="18"/>
      <c r="AG31" s="18"/>
      <c r="AH31" s="18"/>
    </row>
    <row r="32" spans="2:34" s="4" customFormat="1" ht="134.25" customHeight="1" x14ac:dyDescent="0.2">
      <c r="B32" s="15">
        <v>2008</v>
      </c>
      <c r="C32" s="13" t="s">
        <v>78</v>
      </c>
      <c r="D32" s="13" t="s">
        <v>119</v>
      </c>
      <c r="E32" s="13" t="s">
        <v>120</v>
      </c>
      <c r="F32" s="13" t="s">
        <v>121</v>
      </c>
      <c r="G32" s="14" t="s">
        <v>18</v>
      </c>
      <c r="H32" s="14" t="s">
        <v>10</v>
      </c>
      <c r="I32" s="14" t="s">
        <v>35</v>
      </c>
      <c r="J32" s="14" t="s">
        <v>122</v>
      </c>
      <c r="K32" s="5"/>
      <c r="L32" s="5"/>
      <c r="M32" s="5"/>
      <c r="N32" s="18">
        <v>96.8</v>
      </c>
      <c r="O32" s="18"/>
      <c r="P32" s="18"/>
      <c r="Q32" s="18">
        <v>94</v>
      </c>
      <c r="R32" s="18">
        <v>97</v>
      </c>
      <c r="S32" s="19">
        <f>IF(AND(R32&lt;&gt;0,Q32&lt;&gt;0),R32/Q32*100,"")</f>
        <v>103.19148936170212</v>
      </c>
      <c r="T32" s="18">
        <v>90</v>
      </c>
      <c r="U32" s="18">
        <v>98</v>
      </c>
      <c r="V32" s="18">
        <f>IF(AND(U32&lt;&gt;0,T32&lt;&gt;0),U32/T32*100,"")</f>
        <v>108.88888888888889</v>
      </c>
      <c r="W32" s="19"/>
      <c r="X32" s="19"/>
      <c r="Y32" s="19"/>
      <c r="Z32" s="18"/>
      <c r="AA32" s="18"/>
      <c r="AB32" s="18"/>
      <c r="AC32" s="19"/>
      <c r="AD32" s="19"/>
      <c r="AE32" s="19"/>
      <c r="AF32" s="18"/>
      <c r="AG32" s="18"/>
      <c r="AH32" s="18"/>
    </row>
    <row r="33" spans="2:34" s="4" customFormat="1" ht="114" customHeight="1" x14ac:dyDescent="0.2">
      <c r="B33" s="15">
        <v>2008</v>
      </c>
      <c r="C33" s="13" t="s">
        <v>78</v>
      </c>
      <c r="D33" s="13" t="s">
        <v>123</v>
      </c>
      <c r="E33" s="13" t="s">
        <v>124</v>
      </c>
      <c r="F33" s="13" t="s">
        <v>125</v>
      </c>
      <c r="G33" s="14" t="s">
        <v>18</v>
      </c>
      <c r="H33" s="14" t="s">
        <v>10</v>
      </c>
      <c r="I33" s="14" t="s">
        <v>126</v>
      </c>
      <c r="J33" s="14" t="s">
        <v>127</v>
      </c>
      <c r="K33" s="5"/>
      <c r="L33" s="5"/>
      <c r="M33" s="5"/>
      <c r="N33" s="18">
        <v>100</v>
      </c>
      <c r="O33" s="18"/>
      <c r="P33" s="18"/>
      <c r="Q33" s="18">
        <v>100</v>
      </c>
      <c r="R33" s="18">
        <v>95</v>
      </c>
      <c r="S33" s="19">
        <f>IF(AND(R33&lt;&gt;0,Q33&lt;&gt;0),R33/Q33*100,"")</f>
        <v>95</v>
      </c>
      <c r="T33" s="18"/>
      <c r="U33" s="18"/>
      <c r="V33" s="18"/>
      <c r="W33" s="19"/>
      <c r="X33" s="19"/>
      <c r="Y33" s="19"/>
      <c r="Z33" s="18"/>
      <c r="AA33" s="18"/>
      <c r="AB33" s="18"/>
      <c r="AC33" s="19"/>
      <c r="AD33" s="19"/>
      <c r="AE33" s="19"/>
      <c r="AF33" s="18"/>
      <c r="AG33" s="18"/>
      <c r="AH33" s="18"/>
    </row>
    <row r="34" spans="2:34" s="4" customFormat="1" ht="114" customHeight="1" x14ac:dyDescent="0.2">
      <c r="B34" s="15">
        <v>2008</v>
      </c>
      <c r="C34" s="13" t="s">
        <v>78</v>
      </c>
      <c r="D34" s="13" t="s">
        <v>128</v>
      </c>
      <c r="E34" s="13" t="s">
        <v>129</v>
      </c>
      <c r="F34" s="13" t="s">
        <v>130</v>
      </c>
      <c r="G34" s="14" t="s">
        <v>18</v>
      </c>
      <c r="H34" s="14" t="s">
        <v>10</v>
      </c>
      <c r="I34" s="14" t="s">
        <v>35</v>
      </c>
      <c r="J34" s="14" t="s">
        <v>113</v>
      </c>
      <c r="K34" s="5"/>
      <c r="L34" s="5"/>
      <c r="M34" s="5"/>
      <c r="N34" s="18">
        <v>79.5</v>
      </c>
      <c r="O34" s="18"/>
      <c r="P34" s="18"/>
      <c r="Q34" s="18"/>
      <c r="R34" s="18"/>
      <c r="S34" s="19"/>
      <c r="T34" s="18"/>
      <c r="U34" s="18"/>
      <c r="V34" s="18"/>
      <c r="W34" s="19"/>
      <c r="X34" s="19"/>
      <c r="Y34" s="19"/>
      <c r="Z34" s="18"/>
      <c r="AA34" s="18"/>
      <c r="AB34" s="18"/>
      <c r="AC34" s="19"/>
      <c r="AD34" s="19"/>
      <c r="AE34" s="19"/>
      <c r="AF34" s="18"/>
      <c r="AG34" s="18"/>
      <c r="AH34" s="18"/>
    </row>
    <row r="35" spans="2:34" s="4" customFormat="1" ht="114" customHeight="1" x14ac:dyDescent="0.2">
      <c r="B35" s="15">
        <v>2008</v>
      </c>
      <c r="C35" s="13" t="s">
        <v>78</v>
      </c>
      <c r="D35" s="13" t="s">
        <v>131</v>
      </c>
      <c r="E35" s="13" t="s">
        <v>132</v>
      </c>
      <c r="F35" s="13" t="s">
        <v>133</v>
      </c>
      <c r="G35" s="14" t="s">
        <v>18</v>
      </c>
      <c r="H35" s="14" t="s">
        <v>134</v>
      </c>
      <c r="I35" s="14" t="s">
        <v>35</v>
      </c>
      <c r="J35" s="14" t="s">
        <v>31</v>
      </c>
      <c r="K35" s="5"/>
      <c r="L35" s="5"/>
      <c r="M35" s="5"/>
      <c r="N35" s="18">
        <v>0.1</v>
      </c>
      <c r="O35" s="18"/>
      <c r="P35" s="18"/>
      <c r="Q35" s="18"/>
      <c r="R35" s="18"/>
      <c r="S35" s="19"/>
      <c r="T35" s="18"/>
      <c r="U35" s="18"/>
      <c r="V35" s="18"/>
      <c r="W35" s="19"/>
      <c r="X35" s="19"/>
      <c r="Y35" s="19"/>
      <c r="Z35" s="18"/>
      <c r="AA35" s="18"/>
      <c r="AB35" s="18"/>
      <c r="AC35" s="19"/>
      <c r="AD35" s="19"/>
      <c r="AE35" s="19"/>
      <c r="AF35" s="18"/>
      <c r="AG35" s="18"/>
      <c r="AH35" s="18"/>
    </row>
    <row r="36" spans="2:34" s="4" customFormat="1" ht="114" customHeight="1" x14ac:dyDescent="0.2">
      <c r="B36" s="15">
        <v>2008</v>
      </c>
      <c r="C36" s="13" t="s">
        <v>78</v>
      </c>
      <c r="D36" s="13" t="s">
        <v>135</v>
      </c>
      <c r="E36" s="13" t="s">
        <v>136</v>
      </c>
      <c r="F36" s="13" t="s">
        <v>137</v>
      </c>
      <c r="G36" s="14" t="s">
        <v>18</v>
      </c>
      <c r="H36" s="14" t="s">
        <v>10</v>
      </c>
      <c r="I36" s="14" t="s">
        <v>35</v>
      </c>
      <c r="J36" s="14" t="s">
        <v>138</v>
      </c>
      <c r="K36" s="5"/>
      <c r="L36" s="5"/>
      <c r="M36" s="5"/>
      <c r="N36" s="18">
        <v>0.1</v>
      </c>
      <c r="O36" s="18"/>
      <c r="P36" s="18"/>
      <c r="Q36" s="18"/>
      <c r="R36" s="18"/>
      <c r="S36" s="19"/>
      <c r="T36" s="18">
        <v>25</v>
      </c>
      <c r="U36" s="18">
        <v>45.1</v>
      </c>
      <c r="V36" s="18">
        <f>IF(AND(U36&lt;&gt;0,T36&lt;&gt;0),U36/T36*100,"")</f>
        <v>180.4</v>
      </c>
      <c r="W36" s="19"/>
      <c r="X36" s="19"/>
      <c r="Y36" s="19"/>
      <c r="Z36" s="18"/>
      <c r="AA36" s="18"/>
      <c r="AB36" s="18"/>
      <c r="AC36" s="19"/>
      <c r="AD36" s="19"/>
      <c r="AE36" s="19"/>
      <c r="AF36" s="18"/>
      <c r="AG36" s="18"/>
      <c r="AH36" s="18"/>
    </row>
    <row r="37" spans="2:34" s="4" customFormat="1" ht="114" customHeight="1" x14ac:dyDescent="0.2">
      <c r="B37" s="15">
        <v>2009</v>
      </c>
      <c r="C37" s="13" t="s">
        <v>21</v>
      </c>
      <c r="D37" s="13" t="s">
        <v>139</v>
      </c>
      <c r="E37" s="13" t="s">
        <v>28</v>
      </c>
      <c r="F37" s="13" t="s">
        <v>140</v>
      </c>
      <c r="G37" s="14" t="s">
        <v>18</v>
      </c>
      <c r="H37" s="14" t="s">
        <v>141</v>
      </c>
      <c r="I37" s="14" t="s">
        <v>142</v>
      </c>
      <c r="J37" s="14" t="s">
        <v>143</v>
      </c>
      <c r="K37" s="5"/>
      <c r="L37" s="5"/>
      <c r="M37" s="5"/>
      <c r="N37" s="18"/>
      <c r="O37" s="18"/>
      <c r="P37" s="18"/>
      <c r="Q37" s="18">
        <v>12</v>
      </c>
      <c r="R37" s="18">
        <v>20</v>
      </c>
      <c r="S37" s="19">
        <f t="shared" ref="S37:S47" si="1">IF(AND(R37&lt;&gt;0,Q37&lt;&gt;0),R37/Q37*100,"")</f>
        <v>166.66666666666669</v>
      </c>
      <c r="T37" s="18"/>
      <c r="U37" s="18"/>
      <c r="V37" s="18"/>
      <c r="W37" s="19"/>
      <c r="X37" s="19"/>
      <c r="Y37" s="19"/>
      <c r="Z37" s="18"/>
      <c r="AA37" s="18"/>
      <c r="AB37" s="18"/>
      <c r="AC37" s="19"/>
      <c r="AD37" s="19"/>
      <c r="AE37" s="19"/>
      <c r="AF37" s="18"/>
      <c r="AG37" s="18"/>
      <c r="AH37" s="18"/>
    </row>
    <row r="38" spans="2:34" s="4" customFormat="1" ht="114" customHeight="1" x14ac:dyDescent="0.2">
      <c r="B38" s="11">
        <v>2009</v>
      </c>
      <c r="C38" s="12" t="s">
        <v>9</v>
      </c>
      <c r="D38" s="13" t="s">
        <v>144</v>
      </c>
      <c r="E38" s="13" t="s">
        <v>144</v>
      </c>
      <c r="F38" s="13" t="s">
        <v>145</v>
      </c>
      <c r="G38" s="14" t="s">
        <v>146</v>
      </c>
      <c r="H38" s="14" t="s">
        <v>10</v>
      </c>
      <c r="I38" s="14" t="s">
        <v>147</v>
      </c>
      <c r="J38" s="14" t="s">
        <v>148</v>
      </c>
      <c r="K38" s="5"/>
      <c r="L38" s="5"/>
      <c r="M38" s="5"/>
      <c r="N38" s="18"/>
      <c r="O38" s="18"/>
      <c r="P38" s="18"/>
      <c r="Q38" s="18">
        <v>10</v>
      </c>
      <c r="R38" s="18">
        <v>10</v>
      </c>
      <c r="S38" s="19">
        <f t="shared" si="1"/>
        <v>100</v>
      </c>
      <c r="T38" s="18"/>
      <c r="U38" s="18"/>
      <c r="V38" s="18"/>
      <c r="W38" s="19"/>
      <c r="X38" s="19"/>
      <c r="Y38" s="19"/>
      <c r="Z38" s="18"/>
      <c r="AA38" s="18"/>
      <c r="AB38" s="18"/>
      <c r="AC38" s="19"/>
      <c r="AD38" s="19"/>
      <c r="AE38" s="19"/>
      <c r="AF38" s="18"/>
      <c r="AG38" s="18"/>
      <c r="AH38" s="18"/>
    </row>
    <row r="39" spans="2:34" s="4" customFormat="1" ht="114" customHeight="1" x14ac:dyDescent="0.2">
      <c r="B39" s="11">
        <v>2009</v>
      </c>
      <c r="C39" s="12" t="s">
        <v>9</v>
      </c>
      <c r="D39" s="13" t="s">
        <v>149</v>
      </c>
      <c r="E39" s="13" t="s">
        <v>150</v>
      </c>
      <c r="F39" s="13" t="s">
        <v>151</v>
      </c>
      <c r="G39" s="14" t="s">
        <v>152</v>
      </c>
      <c r="H39" s="14" t="s">
        <v>112</v>
      </c>
      <c r="I39" s="14" t="s">
        <v>25</v>
      </c>
      <c r="J39" s="14" t="s">
        <v>153</v>
      </c>
      <c r="K39" s="5"/>
      <c r="L39" s="5"/>
      <c r="M39" s="5"/>
      <c r="N39" s="18"/>
      <c r="O39" s="18"/>
      <c r="P39" s="18"/>
      <c r="Q39" s="18">
        <v>1180</v>
      </c>
      <c r="R39" s="18">
        <v>1589</v>
      </c>
      <c r="S39" s="19">
        <f t="shared" si="1"/>
        <v>134.66101694915253</v>
      </c>
      <c r="T39" s="18">
        <v>1356</v>
      </c>
      <c r="U39" s="18">
        <v>1951</v>
      </c>
      <c r="V39" s="18">
        <f>IF(AND(U39&lt;&gt;0,T39&lt;&gt;0),U39/T39*100,"")</f>
        <v>143.87905604719765</v>
      </c>
      <c r="W39" s="19"/>
      <c r="X39" s="19"/>
      <c r="Y39" s="19"/>
      <c r="Z39" s="18"/>
      <c r="AA39" s="18"/>
      <c r="AB39" s="18"/>
      <c r="AC39" s="19"/>
      <c r="AD39" s="19"/>
      <c r="AE39" s="19"/>
      <c r="AF39" s="18"/>
      <c r="AG39" s="18"/>
      <c r="AH39" s="18"/>
    </row>
    <row r="40" spans="2:34" s="4" customFormat="1" ht="114" customHeight="1" x14ac:dyDescent="0.2">
      <c r="B40" s="11">
        <v>2009</v>
      </c>
      <c r="C40" s="12" t="s">
        <v>9</v>
      </c>
      <c r="D40" s="13" t="s">
        <v>154</v>
      </c>
      <c r="E40" s="13" t="s">
        <v>155</v>
      </c>
      <c r="F40" s="13" t="s">
        <v>156</v>
      </c>
      <c r="G40" s="14" t="s">
        <v>18</v>
      </c>
      <c r="H40" s="14" t="s">
        <v>10</v>
      </c>
      <c r="I40" s="14" t="s">
        <v>35</v>
      </c>
      <c r="J40" s="14" t="s">
        <v>31</v>
      </c>
      <c r="K40" s="5"/>
      <c r="L40" s="5"/>
      <c r="M40" s="5"/>
      <c r="N40" s="18"/>
      <c r="O40" s="18"/>
      <c r="P40" s="18"/>
      <c r="Q40" s="18">
        <v>80</v>
      </c>
      <c r="R40" s="18">
        <v>143</v>
      </c>
      <c r="S40" s="19">
        <f t="shared" si="1"/>
        <v>178.75</v>
      </c>
      <c r="T40" s="18"/>
      <c r="U40" s="18"/>
      <c r="V40" s="18"/>
      <c r="W40" s="19"/>
      <c r="X40" s="19"/>
      <c r="Y40" s="19"/>
      <c r="Z40" s="18"/>
      <c r="AA40" s="18"/>
      <c r="AB40" s="18"/>
      <c r="AC40" s="19"/>
      <c r="AD40" s="19"/>
      <c r="AE40" s="19"/>
      <c r="AF40" s="18"/>
      <c r="AG40" s="18"/>
      <c r="AH40" s="18"/>
    </row>
    <row r="41" spans="2:34" s="4" customFormat="1" ht="114" customHeight="1" x14ac:dyDescent="0.2">
      <c r="B41" s="11">
        <v>2009</v>
      </c>
      <c r="C41" s="12" t="s">
        <v>9</v>
      </c>
      <c r="D41" s="13" t="s">
        <v>157</v>
      </c>
      <c r="E41" s="13" t="s">
        <v>158</v>
      </c>
      <c r="F41" s="13" t="s">
        <v>159</v>
      </c>
      <c r="G41" s="14" t="s">
        <v>152</v>
      </c>
      <c r="H41" s="14" t="s">
        <v>10</v>
      </c>
      <c r="I41" s="14" t="s">
        <v>35</v>
      </c>
      <c r="J41" s="14" t="s">
        <v>31</v>
      </c>
      <c r="K41" s="5"/>
      <c r="L41" s="5"/>
      <c r="M41" s="5"/>
      <c r="N41" s="18"/>
      <c r="O41" s="18"/>
      <c r="P41" s="18"/>
      <c r="Q41" s="18">
        <v>100</v>
      </c>
      <c r="R41" s="18">
        <v>131</v>
      </c>
      <c r="S41" s="19">
        <f t="shared" si="1"/>
        <v>131</v>
      </c>
      <c r="T41" s="18"/>
      <c r="U41" s="18"/>
      <c r="V41" s="18"/>
      <c r="W41" s="19"/>
      <c r="X41" s="19"/>
      <c r="Y41" s="19"/>
      <c r="Z41" s="18"/>
      <c r="AA41" s="18"/>
      <c r="AB41" s="18"/>
      <c r="AC41" s="19"/>
      <c r="AD41" s="19"/>
      <c r="AE41" s="19"/>
      <c r="AF41" s="18"/>
      <c r="AG41" s="18"/>
      <c r="AH41" s="18"/>
    </row>
    <row r="42" spans="2:34" s="4" customFormat="1" ht="114" customHeight="1" x14ac:dyDescent="0.2">
      <c r="B42" s="11">
        <v>2009</v>
      </c>
      <c r="C42" s="12" t="s">
        <v>9</v>
      </c>
      <c r="D42" s="13" t="s">
        <v>160</v>
      </c>
      <c r="E42" s="13" t="s">
        <v>161</v>
      </c>
      <c r="F42" s="13" t="s">
        <v>162</v>
      </c>
      <c r="G42" s="14" t="s">
        <v>152</v>
      </c>
      <c r="H42" s="14" t="s">
        <v>10</v>
      </c>
      <c r="I42" s="14" t="s">
        <v>35</v>
      </c>
      <c r="J42" s="14" t="s">
        <v>31</v>
      </c>
      <c r="K42" s="5"/>
      <c r="L42" s="5"/>
      <c r="M42" s="5"/>
      <c r="N42" s="18"/>
      <c r="O42" s="18"/>
      <c r="P42" s="18"/>
      <c r="Q42" s="18">
        <v>11</v>
      </c>
      <c r="R42" s="18">
        <v>14</v>
      </c>
      <c r="S42" s="19">
        <f t="shared" si="1"/>
        <v>127.27272727272727</v>
      </c>
      <c r="T42" s="18"/>
      <c r="U42" s="18"/>
      <c r="V42" s="18"/>
      <c r="W42" s="19"/>
      <c r="X42" s="19"/>
      <c r="Y42" s="19"/>
      <c r="Z42" s="18"/>
      <c r="AA42" s="18"/>
      <c r="AB42" s="18"/>
      <c r="AC42" s="19"/>
      <c r="AD42" s="19"/>
      <c r="AE42" s="19"/>
      <c r="AF42" s="18"/>
      <c r="AG42" s="18"/>
      <c r="AH42" s="18"/>
    </row>
    <row r="43" spans="2:34" s="4" customFormat="1" ht="114" customHeight="1" x14ac:dyDescent="0.2">
      <c r="B43" s="11">
        <v>2009</v>
      </c>
      <c r="C43" s="12" t="s">
        <v>78</v>
      </c>
      <c r="D43" s="13" t="s">
        <v>163</v>
      </c>
      <c r="E43" s="13" t="s">
        <v>164</v>
      </c>
      <c r="F43" s="13" t="s">
        <v>165</v>
      </c>
      <c r="G43" s="14" t="s">
        <v>18</v>
      </c>
      <c r="H43" s="14" t="s">
        <v>10</v>
      </c>
      <c r="I43" s="14" t="s">
        <v>35</v>
      </c>
      <c r="J43" s="14" t="s">
        <v>31</v>
      </c>
      <c r="K43" s="5"/>
      <c r="L43" s="5"/>
      <c r="M43" s="5"/>
      <c r="N43" s="18"/>
      <c r="O43" s="18"/>
      <c r="P43" s="18"/>
      <c r="Q43" s="18">
        <v>100</v>
      </c>
      <c r="R43" s="18">
        <v>1</v>
      </c>
      <c r="S43" s="19">
        <f t="shared" si="1"/>
        <v>1</v>
      </c>
      <c r="T43" s="18"/>
      <c r="U43" s="18"/>
      <c r="V43" s="18"/>
      <c r="W43" s="19"/>
      <c r="X43" s="19"/>
      <c r="Y43" s="19"/>
      <c r="Z43" s="18"/>
      <c r="AA43" s="18"/>
      <c r="AB43" s="18"/>
      <c r="AC43" s="19"/>
      <c r="AD43" s="19"/>
      <c r="AE43" s="19"/>
      <c r="AF43" s="18"/>
      <c r="AG43" s="18"/>
      <c r="AH43" s="18"/>
    </row>
    <row r="44" spans="2:34" s="4" customFormat="1" ht="114" customHeight="1" x14ac:dyDescent="0.2">
      <c r="B44" s="11">
        <v>2009</v>
      </c>
      <c r="C44" s="12" t="s">
        <v>78</v>
      </c>
      <c r="D44" s="13" t="s">
        <v>166</v>
      </c>
      <c r="E44" s="13" t="s">
        <v>87</v>
      </c>
      <c r="F44" s="13" t="s">
        <v>167</v>
      </c>
      <c r="G44" s="14" t="s">
        <v>146</v>
      </c>
      <c r="H44" s="14" t="s">
        <v>10</v>
      </c>
      <c r="I44" s="14" t="s">
        <v>35</v>
      </c>
      <c r="J44" s="14" t="s">
        <v>31</v>
      </c>
      <c r="K44" s="5"/>
      <c r="L44" s="5"/>
      <c r="M44" s="5"/>
      <c r="N44" s="18"/>
      <c r="O44" s="18"/>
      <c r="P44" s="18"/>
      <c r="Q44" s="18">
        <v>25</v>
      </c>
      <c r="R44" s="18">
        <v>30</v>
      </c>
      <c r="S44" s="19">
        <f t="shared" si="1"/>
        <v>120</v>
      </c>
      <c r="T44" s="18"/>
      <c r="U44" s="18"/>
      <c r="V44" s="18"/>
      <c r="W44" s="19"/>
      <c r="X44" s="19"/>
      <c r="Y44" s="19"/>
      <c r="Z44" s="18"/>
      <c r="AA44" s="18"/>
      <c r="AB44" s="18"/>
      <c r="AC44" s="19"/>
      <c r="AD44" s="19"/>
      <c r="AE44" s="19"/>
      <c r="AF44" s="18"/>
      <c r="AG44" s="18"/>
      <c r="AH44" s="18"/>
    </row>
    <row r="45" spans="2:34" s="4" customFormat="1" ht="114" customHeight="1" x14ac:dyDescent="0.2">
      <c r="B45" s="11">
        <v>2009</v>
      </c>
      <c r="C45" s="12" t="s">
        <v>78</v>
      </c>
      <c r="D45" s="13" t="s">
        <v>168</v>
      </c>
      <c r="E45" s="13" t="s">
        <v>80</v>
      </c>
      <c r="F45" s="13" t="s">
        <v>169</v>
      </c>
      <c r="G45" s="14" t="s">
        <v>152</v>
      </c>
      <c r="H45" s="14" t="s">
        <v>10</v>
      </c>
      <c r="I45" s="14" t="s">
        <v>35</v>
      </c>
      <c r="J45" s="14" t="s">
        <v>170</v>
      </c>
      <c r="K45" s="5"/>
      <c r="L45" s="5"/>
      <c r="M45" s="5"/>
      <c r="N45" s="18"/>
      <c r="O45" s="18"/>
      <c r="P45" s="18"/>
      <c r="Q45" s="18">
        <v>66</v>
      </c>
      <c r="R45" s="18">
        <v>56.2</v>
      </c>
      <c r="S45" s="19">
        <f t="shared" si="1"/>
        <v>85.151515151515156</v>
      </c>
      <c r="T45" s="18">
        <v>50</v>
      </c>
      <c r="U45" s="18">
        <v>53.5</v>
      </c>
      <c r="V45" s="18">
        <f>IF(AND(U45&lt;&gt;0,T45&lt;&gt;0),U45/T45*100,"")</f>
        <v>107</v>
      </c>
      <c r="W45" s="19"/>
      <c r="X45" s="19"/>
      <c r="Y45" s="19"/>
      <c r="Z45" s="18"/>
      <c r="AA45" s="18"/>
      <c r="AB45" s="18"/>
      <c r="AC45" s="19"/>
      <c r="AD45" s="19"/>
      <c r="AE45" s="19"/>
      <c r="AF45" s="18"/>
      <c r="AG45" s="18"/>
      <c r="AH45" s="18"/>
    </row>
    <row r="46" spans="2:34" s="4" customFormat="1" ht="114" customHeight="1" x14ac:dyDescent="0.2">
      <c r="B46" s="11">
        <v>2009</v>
      </c>
      <c r="C46" s="12" t="s">
        <v>78</v>
      </c>
      <c r="D46" s="13" t="s">
        <v>171</v>
      </c>
      <c r="E46" s="13" t="s">
        <v>172</v>
      </c>
      <c r="F46" s="13" t="s">
        <v>173</v>
      </c>
      <c r="G46" s="14" t="s">
        <v>174</v>
      </c>
      <c r="H46" s="14" t="s">
        <v>10</v>
      </c>
      <c r="I46" s="14" t="s">
        <v>175</v>
      </c>
      <c r="J46" s="14" t="s">
        <v>176</v>
      </c>
      <c r="K46" s="5"/>
      <c r="L46" s="5"/>
      <c r="M46" s="5"/>
      <c r="N46" s="18"/>
      <c r="O46" s="18"/>
      <c r="P46" s="18"/>
      <c r="Q46" s="18">
        <v>0</v>
      </c>
      <c r="R46" s="18">
        <v>0</v>
      </c>
      <c r="S46" s="19" t="str">
        <f t="shared" si="1"/>
        <v/>
      </c>
      <c r="T46" s="18"/>
      <c r="U46" s="18"/>
      <c r="V46" s="18"/>
      <c r="W46" s="19"/>
      <c r="X46" s="19"/>
      <c r="Y46" s="19"/>
      <c r="Z46" s="18"/>
      <c r="AA46" s="18"/>
      <c r="AB46" s="18"/>
      <c r="AC46" s="19"/>
      <c r="AD46" s="19"/>
      <c r="AE46" s="19"/>
      <c r="AF46" s="18"/>
      <c r="AG46" s="18"/>
      <c r="AH46" s="18"/>
    </row>
    <row r="47" spans="2:34" s="4" customFormat="1" ht="114" customHeight="1" x14ac:dyDescent="0.2">
      <c r="B47" s="11">
        <v>2009</v>
      </c>
      <c r="C47" s="12" t="s">
        <v>78</v>
      </c>
      <c r="D47" s="13" t="s">
        <v>177</v>
      </c>
      <c r="E47" s="13" t="s">
        <v>178</v>
      </c>
      <c r="F47" s="13" t="s">
        <v>179</v>
      </c>
      <c r="G47" s="14" t="s">
        <v>146</v>
      </c>
      <c r="H47" s="14" t="s">
        <v>10</v>
      </c>
      <c r="I47" s="14" t="s">
        <v>180</v>
      </c>
      <c r="J47" s="14" t="s">
        <v>31</v>
      </c>
      <c r="K47" s="5"/>
      <c r="L47" s="5"/>
      <c r="M47" s="5"/>
      <c r="N47" s="18"/>
      <c r="O47" s="18"/>
      <c r="P47" s="18"/>
      <c r="Q47" s="18">
        <v>7</v>
      </c>
      <c r="R47" s="18">
        <v>4.3</v>
      </c>
      <c r="S47" s="19">
        <f t="shared" si="1"/>
        <v>61.428571428571423</v>
      </c>
      <c r="T47" s="18"/>
      <c r="U47" s="18"/>
      <c r="V47" s="18"/>
      <c r="W47" s="19"/>
      <c r="X47" s="19"/>
      <c r="Y47" s="19"/>
      <c r="Z47" s="18"/>
      <c r="AA47" s="18"/>
      <c r="AB47" s="18"/>
      <c r="AC47" s="19"/>
      <c r="AD47" s="19"/>
      <c r="AE47" s="19"/>
      <c r="AF47" s="18"/>
      <c r="AG47" s="18"/>
      <c r="AH47" s="18"/>
    </row>
    <row r="48" spans="2:34" s="4" customFormat="1" ht="114" customHeight="1" x14ac:dyDescent="0.2">
      <c r="B48" s="11">
        <v>2010</v>
      </c>
      <c r="C48" s="12" t="s">
        <v>14</v>
      </c>
      <c r="D48" s="13" t="s">
        <v>181</v>
      </c>
      <c r="E48" s="13" t="s">
        <v>182</v>
      </c>
      <c r="F48" s="13" t="s">
        <v>183</v>
      </c>
      <c r="G48" s="14" t="s">
        <v>174</v>
      </c>
      <c r="H48" s="14" t="s">
        <v>10</v>
      </c>
      <c r="I48" s="14" t="s">
        <v>184</v>
      </c>
      <c r="J48" s="14" t="s">
        <v>185</v>
      </c>
      <c r="K48" s="5"/>
      <c r="L48" s="5"/>
      <c r="M48" s="5"/>
      <c r="N48" s="18"/>
      <c r="O48" s="18"/>
      <c r="P48" s="18"/>
      <c r="Q48" s="18"/>
      <c r="R48" s="18"/>
      <c r="S48" s="19"/>
      <c r="T48" s="18">
        <v>0</v>
      </c>
      <c r="U48" s="18">
        <v>0</v>
      </c>
      <c r="V48" s="18" t="str">
        <f>IF(AND(U48&lt;&gt;0,T48&lt;&gt;0),U48/T48*100,"")</f>
        <v/>
      </c>
      <c r="W48" s="19"/>
      <c r="X48" s="19"/>
      <c r="Y48" s="19"/>
      <c r="Z48" s="18"/>
      <c r="AA48" s="18"/>
      <c r="AB48" s="18"/>
      <c r="AC48" s="19"/>
      <c r="AD48" s="19"/>
      <c r="AE48" s="19"/>
      <c r="AF48" s="18"/>
      <c r="AG48" s="18"/>
      <c r="AH48" s="18"/>
    </row>
    <row r="49" spans="2:34" s="4" customFormat="1" ht="114" customHeight="1" x14ac:dyDescent="0.2">
      <c r="B49" s="11">
        <v>2010</v>
      </c>
      <c r="C49" s="12" t="s">
        <v>9</v>
      </c>
      <c r="D49" s="13" t="s">
        <v>186</v>
      </c>
      <c r="E49" s="13" t="s">
        <v>187</v>
      </c>
      <c r="F49" s="13" t="s">
        <v>188</v>
      </c>
      <c r="G49" s="14" t="s">
        <v>152</v>
      </c>
      <c r="H49" s="14" t="s">
        <v>10</v>
      </c>
      <c r="I49" s="14" t="s">
        <v>35</v>
      </c>
      <c r="J49" s="14" t="s">
        <v>31</v>
      </c>
      <c r="K49" s="5"/>
      <c r="L49" s="5"/>
      <c r="M49" s="5"/>
      <c r="N49" s="18"/>
      <c r="O49" s="18"/>
      <c r="P49" s="18"/>
      <c r="Q49" s="18"/>
      <c r="R49" s="18"/>
      <c r="S49" s="19"/>
      <c r="T49" s="18">
        <v>75</v>
      </c>
      <c r="U49" s="18">
        <v>98.8</v>
      </c>
      <c r="V49" s="18">
        <f>IF(AND(U49&lt;&gt;0,T49&lt;&gt;0),U49/T49*100,"")</f>
        <v>131.73333333333332</v>
      </c>
      <c r="W49" s="19"/>
      <c r="X49" s="19"/>
      <c r="Y49" s="19"/>
      <c r="Z49" s="18"/>
      <c r="AA49" s="18"/>
      <c r="AB49" s="18"/>
      <c r="AC49" s="19"/>
      <c r="AD49" s="19"/>
      <c r="AE49" s="19"/>
      <c r="AF49" s="18"/>
      <c r="AG49" s="18"/>
      <c r="AH49" s="18"/>
    </row>
    <row r="50" spans="2:34" s="4" customFormat="1" ht="114" customHeight="1" x14ac:dyDescent="0.2">
      <c r="B50" s="11">
        <v>2010</v>
      </c>
      <c r="C50" s="12" t="s">
        <v>78</v>
      </c>
      <c r="D50" s="13" t="s">
        <v>189</v>
      </c>
      <c r="E50" s="13" t="s">
        <v>190</v>
      </c>
      <c r="F50" s="13" t="s">
        <v>191</v>
      </c>
      <c r="G50" s="14" t="s">
        <v>152</v>
      </c>
      <c r="H50" s="14" t="s">
        <v>10</v>
      </c>
      <c r="I50" s="14" t="s">
        <v>35</v>
      </c>
      <c r="J50" s="14" t="s">
        <v>192</v>
      </c>
      <c r="K50" s="5"/>
      <c r="L50" s="5"/>
      <c r="M50" s="5"/>
      <c r="N50" s="18"/>
      <c r="O50" s="18"/>
      <c r="P50" s="18"/>
      <c r="Q50" s="18"/>
      <c r="R50" s="18"/>
      <c r="S50" s="19"/>
      <c r="T50" s="18">
        <v>30</v>
      </c>
      <c r="U50" s="18">
        <v>42.1</v>
      </c>
      <c r="V50" s="18">
        <f>IF(AND(U50&lt;&gt;0,T50&lt;&gt;0),U50/T50*100,"")</f>
        <v>140.33333333333334</v>
      </c>
      <c r="W50" s="19"/>
      <c r="X50" s="19"/>
      <c r="Y50" s="19"/>
      <c r="Z50" s="18"/>
      <c r="AA50" s="18"/>
      <c r="AB50" s="18"/>
      <c r="AC50" s="19"/>
      <c r="AD50" s="19"/>
      <c r="AE50" s="19"/>
      <c r="AF50" s="18"/>
      <c r="AG50" s="18"/>
      <c r="AH50" s="18"/>
    </row>
    <row r="51" spans="2:34" s="4" customFormat="1" ht="114" customHeight="1" x14ac:dyDescent="0.2">
      <c r="B51" s="11">
        <v>2011</v>
      </c>
      <c r="C51" s="12" t="s">
        <v>14</v>
      </c>
      <c r="D51" s="13" t="s">
        <v>181</v>
      </c>
      <c r="E51" s="13" t="s">
        <v>182</v>
      </c>
      <c r="F51" s="13" t="s">
        <v>193</v>
      </c>
      <c r="G51" s="14" t="s">
        <v>174</v>
      </c>
      <c r="H51" s="14" t="s">
        <v>10</v>
      </c>
      <c r="I51" s="14" t="s">
        <v>194</v>
      </c>
      <c r="J51" s="14" t="s">
        <v>185</v>
      </c>
      <c r="K51" s="5"/>
      <c r="L51" s="5"/>
      <c r="M51" s="5"/>
      <c r="N51" s="18"/>
      <c r="O51" s="18"/>
      <c r="P51" s="18"/>
      <c r="Q51" s="18"/>
      <c r="R51" s="18"/>
      <c r="S51" s="19"/>
      <c r="T51" s="18"/>
      <c r="U51" s="18"/>
      <c r="V51" s="18"/>
      <c r="W51" s="19">
        <v>36</v>
      </c>
      <c r="X51" s="19" t="s">
        <v>195</v>
      </c>
      <c r="Y51" s="19" t="s">
        <v>195</v>
      </c>
      <c r="Z51" s="18"/>
      <c r="AA51" s="18"/>
      <c r="AB51" s="18"/>
      <c r="AC51" s="19"/>
      <c r="AD51" s="19"/>
      <c r="AE51" s="19"/>
      <c r="AF51" s="18"/>
      <c r="AG51" s="18"/>
      <c r="AH51" s="18"/>
    </row>
    <row r="52" spans="2:34" s="4" customFormat="1" ht="114" customHeight="1" x14ac:dyDescent="0.2">
      <c r="B52" s="11">
        <v>2011</v>
      </c>
      <c r="C52" s="12" t="s">
        <v>21</v>
      </c>
      <c r="D52" s="13" t="s">
        <v>196</v>
      </c>
      <c r="E52" s="13" t="s">
        <v>197</v>
      </c>
      <c r="F52" s="13" t="s">
        <v>198</v>
      </c>
      <c r="G52" s="14" t="s">
        <v>18</v>
      </c>
      <c r="H52" s="14" t="s">
        <v>10</v>
      </c>
      <c r="I52" s="14" t="s">
        <v>199</v>
      </c>
      <c r="J52" s="14" t="s">
        <v>31</v>
      </c>
      <c r="K52" s="5"/>
      <c r="L52" s="5"/>
      <c r="M52" s="5"/>
      <c r="N52" s="18"/>
      <c r="O52" s="18"/>
      <c r="P52" s="18"/>
      <c r="Q52" s="18"/>
      <c r="R52" s="18"/>
      <c r="S52" s="19"/>
      <c r="T52" s="18"/>
      <c r="U52" s="18"/>
      <c r="V52" s="18"/>
      <c r="W52" s="19">
        <v>10</v>
      </c>
      <c r="X52" s="19">
        <v>15.2</v>
      </c>
      <c r="Y52" s="19">
        <f t="shared" ref="Y52:Y65" si="2">IF(AND(X52&lt;&gt;0,W52&lt;&gt;0),X52/W52*100,"")</f>
        <v>152</v>
      </c>
      <c r="Z52" s="18"/>
      <c r="AA52" s="18"/>
      <c r="AB52" s="18"/>
      <c r="AC52" s="19"/>
      <c r="AD52" s="19"/>
      <c r="AE52" s="19"/>
      <c r="AF52" s="18"/>
      <c r="AG52" s="18"/>
      <c r="AH52" s="18"/>
    </row>
    <row r="53" spans="2:34" s="4" customFormat="1" ht="114" customHeight="1" x14ac:dyDescent="0.2">
      <c r="B53" s="11">
        <v>2011</v>
      </c>
      <c r="C53" s="12" t="s">
        <v>21</v>
      </c>
      <c r="D53" s="13" t="s">
        <v>200</v>
      </c>
      <c r="E53" s="13" t="s">
        <v>201</v>
      </c>
      <c r="F53" s="13" t="s">
        <v>202</v>
      </c>
      <c r="G53" s="14" t="s">
        <v>18</v>
      </c>
      <c r="H53" s="14" t="s">
        <v>10</v>
      </c>
      <c r="I53" s="14" t="s">
        <v>203</v>
      </c>
      <c r="J53" s="14" t="s">
        <v>31</v>
      </c>
      <c r="K53" s="5"/>
      <c r="L53" s="5"/>
      <c r="M53" s="5"/>
      <c r="N53" s="18"/>
      <c r="O53" s="18"/>
      <c r="P53" s="18"/>
      <c r="Q53" s="18"/>
      <c r="R53" s="18"/>
      <c r="S53" s="19"/>
      <c r="T53" s="18"/>
      <c r="U53" s="18"/>
      <c r="V53" s="18"/>
      <c r="W53" s="19">
        <v>22</v>
      </c>
      <c r="X53" s="19">
        <v>19.489999999999998</v>
      </c>
      <c r="Y53" s="19">
        <f t="shared" si="2"/>
        <v>88.590909090909093</v>
      </c>
      <c r="Z53" s="18"/>
      <c r="AA53" s="18"/>
      <c r="AB53" s="18"/>
      <c r="AC53" s="19"/>
      <c r="AD53" s="19"/>
      <c r="AE53" s="19"/>
      <c r="AF53" s="18"/>
      <c r="AG53" s="18"/>
      <c r="AH53" s="18"/>
    </row>
    <row r="54" spans="2:34" s="4" customFormat="1" ht="149.25" customHeight="1" x14ac:dyDescent="0.2">
      <c r="B54" s="11">
        <v>2011</v>
      </c>
      <c r="C54" s="12" t="s">
        <v>21</v>
      </c>
      <c r="D54" s="13" t="s">
        <v>204</v>
      </c>
      <c r="E54" s="13" t="s">
        <v>205</v>
      </c>
      <c r="F54" s="13" t="s">
        <v>206</v>
      </c>
      <c r="G54" s="14" t="s">
        <v>18</v>
      </c>
      <c r="H54" s="14" t="s">
        <v>10</v>
      </c>
      <c r="I54" s="14" t="s">
        <v>207</v>
      </c>
      <c r="J54" s="14" t="s">
        <v>208</v>
      </c>
      <c r="K54" s="5"/>
      <c r="L54" s="5"/>
      <c r="M54" s="5"/>
      <c r="N54" s="18"/>
      <c r="O54" s="18"/>
      <c r="P54" s="18"/>
      <c r="Q54" s="18"/>
      <c r="R54" s="18"/>
      <c r="S54" s="19"/>
      <c r="T54" s="18"/>
      <c r="U54" s="18"/>
      <c r="V54" s="18"/>
      <c r="W54" s="19">
        <v>60</v>
      </c>
      <c r="X54" s="19">
        <v>73.06</v>
      </c>
      <c r="Y54" s="19">
        <f t="shared" si="2"/>
        <v>121.76666666666667</v>
      </c>
      <c r="Z54" s="18">
        <v>60</v>
      </c>
      <c r="AA54" s="18">
        <v>73.8</v>
      </c>
      <c r="AB54" s="18">
        <f t="shared" ref="AB54:AB59" si="3">IF(AND(AA54&lt;&gt;0,Z54&lt;&gt;0),AA54/Z54*100,"")</f>
        <v>123</v>
      </c>
      <c r="AC54" s="19">
        <v>72</v>
      </c>
      <c r="AD54" s="19">
        <v>79.3</v>
      </c>
      <c r="AE54" s="19">
        <f t="shared" ref="AE54:AE59" si="4">IF(AND(AD54&lt;&gt;0,AC54&lt;&gt;0),AD54/AC54*100,"")</f>
        <v>110.13888888888887</v>
      </c>
      <c r="AF54" s="18">
        <v>75</v>
      </c>
      <c r="AG54" s="18">
        <v>72.010000000000005</v>
      </c>
      <c r="AH54" s="18">
        <f t="shared" ref="AH54:AH59" si="5">IF(AND(AG54&lt;&gt;0,AF54&lt;&gt;0),AG54/AF54*100,"")</f>
        <v>96.013333333333335</v>
      </c>
    </row>
    <row r="55" spans="2:34" s="4" customFormat="1" ht="134.25" customHeight="1" x14ac:dyDescent="0.2">
      <c r="B55" s="11">
        <v>2011</v>
      </c>
      <c r="C55" s="12" t="s">
        <v>9</v>
      </c>
      <c r="D55" s="13" t="s">
        <v>209</v>
      </c>
      <c r="E55" s="13" t="s">
        <v>210</v>
      </c>
      <c r="F55" s="13" t="s">
        <v>211</v>
      </c>
      <c r="G55" s="14" t="s">
        <v>152</v>
      </c>
      <c r="H55" s="14" t="s">
        <v>10</v>
      </c>
      <c r="I55" s="14" t="s">
        <v>212</v>
      </c>
      <c r="J55" s="14" t="s">
        <v>213</v>
      </c>
      <c r="K55" s="5"/>
      <c r="L55" s="5"/>
      <c r="M55" s="5"/>
      <c r="N55" s="18"/>
      <c r="O55" s="18"/>
      <c r="P55" s="18"/>
      <c r="Q55" s="18"/>
      <c r="R55" s="18"/>
      <c r="S55" s="19"/>
      <c r="T55" s="18"/>
      <c r="U55" s="18"/>
      <c r="V55" s="18"/>
      <c r="W55" s="19">
        <v>26</v>
      </c>
      <c r="X55" s="19">
        <v>23</v>
      </c>
      <c r="Y55" s="19">
        <f t="shared" si="2"/>
        <v>88.461538461538453</v>
      </c>
      <c r="Z55" s="18">
        <v>26</v>
      </c>
      <c r="AA55" s="18">
        <v>24.3</v>
      </c>
      <c r="AB55" s="18">
        <f t="shared" si="3"/>
        <v>93.461538461538467</v>
      </c>
      <c r="AC55" s="19">
        <v>23</v>
      </c>
      <c r="AD55" s="19">
        <v>25.5</v>
      </c>
      <c r="AE55" s="19">
        <f t="shared" si="4"/>
        <v>110.86956521739131</v>
      </c>
      <c r="AF55" s="18">
        <v>40</v>
      </c>
      <c r="AG55" s="18">
        <v>40.799999999999997</v>
      </c>
      <c r="AH55" s="18">
        <f t="shared" si="5"/>
        <v>102</v>
      </c>
    </row>
    <row r="56" spans="2:34" s="4" customFormat="1" ht="114" customHeight="1" x14ac:dyDescent="0.2">
      <c r="B56" s="11">
        <v>2011</v>
      </c>
      <c r="C56" s="12" t="s">
        <v>9</v>
      </c>
      <c r="D56" s="13" t="s">
        <v>214</v>
      </c>
      <c r="E56" s="13" t="s">
        <v>215</v>
      </c>
      <c r="F56" s="13" t="s">
        <v>215</v>
      </c>
      <c r="G56" s="14" t="s">
        <v>152</v>
      </c>
      <c r="H56" s="14" t="s">
        <v>112</v>
      </c>
      <c r="I56" s="14" t="s">
        <v>216</v>
      </c>
      <c r="J56" s="14" t="s">
        <v>217</v>
      </c>
      <c r="K56" s="5"/>
      <c r="L56" s="5"/>
      <c r="M56" s="5"/>
      <c r="N56" s="18"/>
      <c r="O56" s="18"/>
      <c r="P56" s="18"/>
      <c r="Q56" s="18"/>
      <c r="R56" s="18"/>
      <c r="S56" s="19"/>
      <c r="T56" s="18"/>
      <c r="U56" s="18"/>
      <c r="V56" s="18"/>
      <c r="W56" s="19">
        <v>1263</v>
      </c>
      <c r="X56" s="19">
        <v>1543</v>
      </c>
      <c r="Y56" s="19">
        <f t="shared" si="2"/>
        <v>122.16943784639747</v>
      </c>
      <c r="Z56" s="18">
        <v>1550</v>
      </c>
      <c r="AA56" s="18">
        <v>1842</v>
      </c>
      <c r="AB56" s="18">
        <f t="shared" si="3"/>
        <v>118.83870967741936</v>
      </c>
      <c r="AC56" s="19">
        <v>1300</v>
      </c>
      <c r="AD56" s="19">
        <v>1350</v>
      </c>
      <c r="AE56" s="19">
        <f t="shared" si="4"/>
        <v>103.84615384615385</v>
      </c>
      <c r="AF56" s="18">
        <v>1300</v>
      </c>
      <c r="AG56" s="18">
        <v>1500</v>
      </c>
      <c r="AH56" s="18">
        <f t="shared" si="5"/>
        <v>115.38461538461537</v>
      </c>
    </row>
    <row r="57" spans="2:34" s="4" customFormat="1" ht="114" customHeight="1" x14ac:dyDescent="0.2">
      <c r="B57" s="11">
        <v>2011</v>
      </c>
      <c r="C57" s="12" t="s">
        <v>9</v>
      </c>
      <c r="D57" s="13" t="s">
        <v>218</v>
      </c>
      <c r="E57" s="13" t="s">
        <v>219</v>
      </c>
      <c r="F57" s="13" t="s">
        <v>220</v>
      </c>
      <c r="G57" s="14" t="s">
        <v>152</v>
      </c>
      <c r="H57" s="14" t="s">
        <v>10</v>
      </c>
      <c r="I57" s="14" t="s">
        <v>221</v>
      </c>
      <c r="J57" s="14" t="s">
        <v>217</v>
      </c>
      <c r="K57" s="5"/>
      <c r="L57" s="5"/>
      <c r="M57" s="5"/>
      <c r="N57" s="18"/>
      <c r="O57" s="18"/>
      <c r="P57" s="18"/>
      <c r="Q57" s="18"/>
      <c r="R57" s="18"/>
      <c r="S57" s="19"/>
      <c r="T57" s="18"/>
      <c r="U57" s="18"/>
      <c r="V57" s="18"/>
      <c r="W57" s="19">
        <v>10.06</v>
      </c>
      <c r="X57" s="19">
        <v>8.8800000000000008</v>
      </c>
      <c r="Y57" s="19">
        <f t="shared" si="2"/>
        <v>88.270377733598409</v>
      </c>
      <c r="Z57" s="18">
        <v>10</v>
      </c>
      <c r="AA57" s="18">
        <v>9.9</v>
      </c>
      <c r="AB57" s="18">
        <f t="shared" si="3"/>
        <v>99</v>
      </c>
      <c r="AC57" s="19">
        <v>9</v>
      </c>
      <c r="AD57" s="19">
        <v>9.5</v>
      </c>
      <c r="AE57" s="19">
        <f t="shared" si="4"/>
        <v>105.55555555555556</v>
      </c>
      <c r="AF57" s="18">
        <v>9.5</v>
      </c>
      <c r="AG57" s="18">
        <v>8.1999999999999993</v>
      </c>
      <c r="AH57" s="18">
        <f t="shared" si="5"/>
        <v>86.315789473684205</v>
      </c>
    </row>
    <row r="58" spans="2:34" s="4" customFormat="1" ht="114" customHeight="1" x14ac:dyDescent="0.2">
      <c r="B58" s="11">
        <v>2011</v>
      </c>
      <c r="C58" s="12" t="s">
        <v>9</v>
      </c>
      <c r="D58" s="13" t="s">
        <v>222</v>
      </c>
      <c r="E58" s="13" t="s">
        <v>223</v>
      </c>
      <c r="F58" s="13" t="s">
        <v>224</v>
      </c>
      <c r="G58" s="14" t="s">
        <v>152</v>
      </c>
      <c r="H58" s="14" t="s">
        <v>10</v>
      </c>
      <c r="I58" s="14" t="s">
        <v>225</v>
      </c>
      <c r="J58" s="14" t="s">
        <v>217</v>
      </c>
      <c r="K58" s="5"/>
      <c r="L58" s="5"/>
      <c r="M58" s="5"/>
      <c r="N58" s="18"/>
      <c r="O58" s="18"/>
      <c r="P58" s="18"/>
      <c r="Q58" s="18"/>
      <c r="R58" s="18"/>
      <c r="S58" s="19"/>
      <c r="T58" s="18"/>
      <c r="U58" s="18"/>
      <c r="V58" s="18"/>
      <c r="W58" s="19">
        <v>20.03</v>
      </c>
      <c r="X58" s="19">
        <v>22.81</v>
      </c>
      <c r="Y58" s="19">
        <f t="shared" si="2"/>
        <v>113.87918122815775</v>
      </c>
      <c r="Z58" s="18">
        <v>20</v>
      </c>
      <c r="AA58" s="18">
        <v>26.8</v>
      </c>
      <c r="AB58" s="18">
        <f t="shared" si="3"/>
        <v>134</v>
      </c>
      <c r="AC58" s="19">
        <v>23</v>
      </c>
      <c r="AD58" s="19">
        <v>26.38</v>
      </c>
      <c r="AE58" s="19">
        <f t="shared" si="4"/>
        <v>114.69565217391305</v>
      </c>
      <c r="AF58" s="18">
        <v>32</v>
      </c>
      <c r="AG58" s="18">
        <v>32.6</v>
      </c>
      <c r="AH58" s="18">
        <f t="shared" si="5"/>
        <v>101.875</v>
      </c>
    </row>
    <row r="59" spans="2:34" s="4" customFormat="1" ht="114" customHeight="1" x14ac:dyDescent="0.2">
      <c r="B59" s="11">
        <v>2011</v>
      </c>
      <c r="C59" s="12" t="s">
        <v>9</v>
      </c>
      <c r="D59" s="13" t="s">
        <v>226</v>
      </c>
      <c r="E59" s="13" t="s">
        <v>187</v>
      </c>
      <c r="F59" s="13" t="s">
        <v>188</v>
      </c>
      <c r="G59" s="14" t="s">
        <v>152</v>
      </c>
      <c r="H59" s="14" t="s">
        <v>10</v>
      </c>
      <c r="I59" s="14" t="s">
        <v>227</v>
      </c>
      <c r="J59" s="14" t="s">
        <v>228</v>
      </c>
      <c r="K59" s="5"/>
      <c r="L59" s="5"/>
      <c r="M59" s="5"/>
      <c r="N59" s="18"/>
      <c r="O59" s="18"/>
      <c r="P59" s="18"/>
      <c r="Q59" s="18"/>
      <c r="R59" s="18"/>
      <c r="S59" s="19"/>
      <c r="T59" s="18"/>
      <c r="U59" s="18"/>
      <c r="V59" s="18"/>
      <c r="W59" s="19">
        <v>95.01</v>
      </c>
      <c r="X59" s="19">
        <v>98.19</v>
      </c>
      <c r="Y59" s="19">
        <f t="shared" si="2"/>
        <v>103.34701610356805</v>
      </c>
      <c r="Z59" s="18">
        <v>95</v>
      </c>
      <c r="AA59" s="18">
        <v>104.5</v>
      </c>
      <c r="AB59" s="18">
        <f t="shared" si="3"/>
        <v>110.00000000000001</v>
      </c>
      <c r="AC59" s="19">
        <v>54</v>
      </c>
      <c r="AD59" s="19">
        <v>95.3</v>
      </c>
      <c r="AE59" s="19">
        <f t="shared" si="4"/>
        <v>176.4814814814815</v>
      </c>
      <c r="AF59" s="18">
        <v>95</v>
      </c>
      <c r="AG59" s="18">
        <v>96.47</v>
      </c>
      <c r="AH59" s="18">
        <f t="shared" si="5"/>
        <v>101.54736842105262</v>
      </c>
    </row>
    <row r="60" spans="2:34" s="4" customFormat="1" ht="114" customHeight="1" x14ac:dyDescent="0.2">
      <c r="B60" s="11">
        <v>2011</v>
      </c>
      <c r="C60" s="12" t="s">
        <v>78</v>
      </c>
      <c r="D60" s="13" t="s">
        <v>229</v>
      </c>
      <c r="E60" s="13" t="s">
        <v>230</v>
      </c>
      <c r="F60" s="13" t="s">
        <v>231</v>
      </c>
      <c r="G60" s="14" t="s">
        <v>152</v>
      </c>
      <c r="H60" s="14" t="s">
        <v>10</v>
      </c>
      <c r="I60" s="14" t="s">
        <v>232</v>
      </c>
      <c r="J60" s="14" t="s">
        <v>233</v>
      </c>
      <c r="K60" s="5"/>
      <c r="L60" s="5"/>
      <c r="M60" s="5"/>
      <c r="N60" s="18"/>
      <c r="O60" s="18"/>
      <c r="P60" s="18"/>
      <c r="Q60" s="18"/>
      <c r="R60" s="18"/>
      <c r="S60" s="19"/>
      <c r="T60" s="18"/>
      <c r="U60" s="18"/>
      <c r="V60" s="18"/>
      <c r="W60" s="19">
        <v>95</v>
      </c>
      <c r="X60" s="19">
        <v>97.16</v>
      </c>
      <c r="Y60" s="19">
        <f t="shared" si="2"/>
        <v>102.27368421052631</v>
      </c>
      <c r="Z60" s="18">
        <v>95</v>
      </c>
      <c r="AA60" s="18">
        <v>98.2</v>
      </c>
      <c r="AB60" s="18">
        <f>IF(AND(AA60&lt;&gt;0,Z60&lt;&gt;0),AA60/Z60*100,"")</f>
        <v>103.36842105263158</v>
      </c>
      <c r="AC60" s="19">
        <v>98</v>
      </c>
      <c r="AD60" s="19">
        <v>97.8</v>
      </c>
      <c r="AE60" s="19">
        <f>IF(AND(AD60&lt;&gt;0,AC60&lt;&gt;0),AD60/AC60*100,"")</f>
        <v>99.795918367346943</v>
      </c>
      <c r="AF60" s="18">
        <v>98</v>
      </c>
      <c r="AG60" s="18">
        <v>96.9</v>
      </c>
      <c r="AH60" s="18">
        <f>IF(AND(AG60&lt;&gt;0,AF60&lt;&gt;0),AG60/AF60*100,"")</f>
        <v>98.877551020408177</v>
      </c>
    </row>
    <row r="61" spans="2:34" s="4" customFormat="1" ht="114" customHeight="1" x14ac:dyDescent="0.2">
      <c r="B61" s="11">
        <v>2011</v>
      </c>
      <c r="C61" s="12" t="s">
        <v>78</v>
      </c>
      <c r="D61" s="13" t="s">
        <v>234</v>
      </c>
      <c r="E61" s="13" t="s">
        <v>235</v>
      </c>
      <c r="F61" s="13" t="s">
        <v>236</v>
      </c>
      <c r="G61" s="14" t="s">
        <v>152</v>
      </c>
      <c r="H61" s="14" t="s">
        <v>10</v>
      </c>
      <c r="I61" s="14" t="s">
        <v>237</v>
      </c>
      <c r="J61" s="14" t="s">
        <v>233</v>
      </c>
      <c r="K61" s="5"/>
      <c r="L61" s="5"/>
      <c r="M61" s="5"/>
      <c r="N61" s="18"/>
      <c r="O61" s="18"/>
      <c r="P61" s="18"/>
      <c r="Q61" s="18"/>
      <c r="R61" s="18"/>
      <c r="S61" s="19"/>
      <c r="T61" s="18"/>
      <c r="U61" s="18"/>
      <c r="V61" s="18"/>
      <c r="W61" s="19">
        <v>70</v>
      </c>
      <c r="X61" s="19">
        <v>87.43</v>
      </c>
      <c r="Y61" s="19">
        <f t="shared" si="2"/>
        <v>124.9</v>
      </c>
      <c r="Z61" s="18">
        <v>70</v>
      </c>
      <c r="AA61" s="18">
        <v>95.6</v>
      </c>
      <c r="AB61" s="18">
        <f>IF(AND(AA61&lt;&gt;0,Z61&lt;&gt;0),AA61/Z61*100,"")</f>
        <v>136.57142857142856</v>
      </c>
      <c r="AC61" s="19">
        <v>90</v>
      </c>
      <c r="AD61" s="19">
        <v>87.1</v>
      </c>
      <c r="AE61" s="19">
        <f>IF(AND(AD61&lt;&gt;0,AC61&lt;&gt;0),AD61/AC61*100,"")</f>
        <v>96.777777777777771</v>
      </c>
      <c r="AF61" s="18">
        <v>87</v>
      </c>
      <c r="AG61" s="18">
        <v>88.68</v>
      </c>
      <c r="AH61" s="18">
        <f>IF(AND(AG61&lt;&gt;0,AF61&lt;&gt;0),AG61/AF61*100,"")</f>
        <v>101.93103448275862</v>
      </c>
    </row>
    <row r="62" spans="2:34" s="4" customFormat="1" ht="114" customHeight="1" x14ac:dyDescent="0.2">
      <c r="B62" s="11">
        <v>2011</v>
      </c>
      <c r="C62" s="12" t="s">
        <v>78</v>
      </c>
      <c r="D62" s="13" t="s">
        <v>238</v>
      </c>
      <c r="E62" s="13" t="s">
        <v>239</v>
      </c>
      <c r="F62" s="13" t="s">
        <v>240</v>
      </c>
      <c r="G62" s="14" t="s">
        <v>152</v>
      </c>
      <c r="H62" s="14" t="s">
        <v>241</v>
      </c>
      <c r="I62" s="14" t="s">
        <v>242</v>
      </c>
      <c r="J62" s="14" t="s">
        <v>31</v>
      </c>
      <c r="K62" s="5"/>
      <c r="L62" s="5"/>
      <c r="M62" s="5"/>
      <c r="N62" s="18"/>
      <c r="O62" s="18"/>
      <c r="P62" s="18"/>
      <c r="Q62" s="18"/>
      <c r="R62" s="18"/>
      <c r="S62" s="19"/>
      <c r="T62" s="18"/>
      <c r="U62" s="18"/>
      <c r="V62" s="18"/>
      <c r="W62" s="19">
        <v>324.37</v>
      </c>
      <c r="X62" s="19">
        <v>332.59</v>
      </c>
      <c r="Y62" s="19">
        <f t="shared" si="2"/>
        <v>102.53414310817892</v>
      </c>
      <c r="Z62" s="18"/>
      <c r="AA62" s="18"/>
      <c r="AB62" s="18"/>
      <c r="AC62" s="19"/>
      <c r="AD62" s="19"/>
      <c r="AE62" s="19"/>
      <c r="AF62" s="18"/>
      <c r="AG62" s="18"/>
      <c r="AH62" s="18"/>
    </row>
    <row r="63" spans="2:34" s="4" customFormat="1" ht="114" customHeight="1" x14ac:dyDescent="0.2">
      <c r="B63" s="11">
        <v>2011</v>
      </c>
      <c r="C63" s="12" t="s">
        <v>78</v>
      </c>
      <c r="D63" s="13" t="s">
        <v>243</v>
      </c>
      <c r="E63" s="13" t="s">
        <v>244</v>
      </c>
      <c r="F63" s="13" t="s">
        <v>245</v>
      </c>
      <c r="G63" s="14" t="s">
        <v>152</v>
      </c>
      <c r="H63" s="14" t="s">
        <v>10</v>
      </c>
      <c r="I63" s="14" t="s">
        <v>246</v>
      </c>
      <c r="J63" s="14" t="s">
        <v>228</v>
      </c>
      <c r="K63" s="5"/>
      <c r="L63" s="5"/>
      <c r="M63" s="5"/>
      <c r="N63" s="18"/>
      <c r="O63" s="18"/>
      <c r="P63" s="18"/>
      <c r="Q63" s="18"/>
      <c r="R63" s="18"/>
      <c r="S63" s="19"/>
      <c r="T63" s="18"/>
      <c r="U63" s="18"/>
      <c r="V63" s="18"/>
      <c r="W63" s="19">
        <v>90</v>
      </c>
      <c r="X63" s="19">
        <v>95.3</v>
      </c>
      <c r="Y63" s="19">
        <f t="shared" si="2"/>
        <v>105.88888888888887</v>
      </c>
      <c r="Z63" s="18">
        <v>90</v>
      </c>
      <c r="AA63" s="18">
        <v>95.4</v>
      </c>
      <c r="AB63" s="18">
        <f t="shared" ref="AB63:AB68" si="6">IF(AND(AA63&lt;&gt;0,Z63&lt;&gt;0),AA63/Z63*100,"")</f>
        <v>106</v>
      </c>
      <c r="AC63" s="19">
        <v>92</v>
      </c>
      <c r="AD63" s="19">
        <v>95.8</v>
      </c>
      <c r="AE63" s="19">
        <f>IF(AND(AD63&lt;&gt;0,AC63&lt;&gt;0),AD63/AC63*100,"")</f>
        <v>104.13043478260869</v>
      </c>
      <c r="AF63" s="18">
        <v>95</v>
      </c>
      <c r="AG63" s="18">
        <v>95.68</v>
      </c>
      <c r="AH63" s="18">
        <f>IF(AND(AG63&lt;&gt;0,AF63&lt;&gt;0),AG63/AF63*100,"")</f>
        <v>100.71578947368423</v>
      </c>
    </row>
    <row r="64" spans="2:34" s="4" customFormat="1" ht="114" customHeight="1" x14ac:dyDescent="0.2">
      <c r="B64" s="11">
        <v>2011</v>
      </c>
      <c r="C64" s="12" t="s">
        <v>78</v>
      </c>
      <c r="D64" s="13" t="s">
        <v>247</v>
      </c>
      <c r="E64" s="13" t="s">
        <v>248</v>
      </c>
      <c r="F64" s="13" t="s">
        <v>249</v>
      </c>
      <c r="G64" s="14" t="s">
        <v>152</v>
      </c>
      <c r="H64" s="14" t="s">
        <v>10</v>
      </c>
      <c r="I64" s="14" t="s">
        <v>250</v>
      </c>
      <c r="J64" s="14" t="s">
        <v>233</v>
      </c>
      <c r="K64" s="5"/>
      <c r="L64" s="5"/>
      <c r="M64" s="5"/>
      <c r="N64" s="18"/>
      <c r="O64" s="18"/>
      <c r="P64" s="18"/>
      <c r="Q64" s="18"/>
      <c r="R64" s="18"/>
      <c r="S64" s="19"/>
      <c r="T64" s="18"/>
      <c r="U64" s="18"/>
      <c r="V64" s="18"/>
      <c r="W64" s="19">
        <v>65</v>
      </c>
      <c r="X64" s="19">
        <v>63.11</v>
      </c>
      <c r="Y64" s="19">
        <f t="shared" si="2"/>
        <v>97.092307692307685</v>
      </c>
      <c r="Z64" s="18">
        <v>65</v>
      </c>
      <c r="AA64" s="18">
        <v>65.8</v>
      </c>
      <c r="AB64" s="18">
        <f t="shared" si="6"/>
        <v>101.23076923076924</v>
      </c>
      <c r="AC64" s="19">
        <v>67</v>
      </c>
      <c r="AD64" s="19">
        <v>51.9</v>
      </c>
      <c r="AE64" s="19">
        <f>IF(AND(AD64&lt;&gt;0,AC64&lt;&gt;0),AD64/AC64*100,"")</f>
        <v>77.46268656716417</v>
      </c>
      <c r="AF64" s="18">
        <v>52</v>
      </c>
      <c r="AG64" s="18">
        <v>59.5</v>
      </c>
      <c r="AH64" s="18">
        <f>IF(AND(AG64&lt;&gt;0,AF64&lt;&gt;0),AG64/AF64*100,"")</f>
        <v>114.42307692307692</v>
      </c>
    </row>
    <row r="65" spans="2:34" s="4" customFormat="1" ht="114" customHeight="1" x14ac:dyDescent="0.2">
      <c r="B65" s="11">
        <v>2011</v>
      </c>
      <c r="C65" s="12" t="s">
        <v>78</v>
      </c>
      <c r="D65" s="13" t="s">
        <v>251</v>
      </c>
      <c r="E65" s="13" t="s">
        <v>252</v>
      </c>
      <c r="F65" s="13" t="s">
        <v>253</v>
      </c>
      <c r="G65" s="14" t="s">
        <v>152</v>
      </c>
      <c r="H65" s="14" t="s">
        <v>10</v>
      </c>
      <c r="I65" s="14" t="s">
        <v>254</v>
      </c>
      <c r="J65" s="14" t="s">
        <v>255</v>
      </c>
      <c r="K65" s="5"/>
      <c r="L65" s="5"/>
      <c r="M65" s="5"/>
      <c r="N65" s="18"/>
      <c r="O65" s="18"/>
      <c r="P65" s="18"/>
      <c r="Q65" s="18"/>
      <c r="R65" s="18"/>
      <c r="S65" s="19"/>
      <c r="T65" s="18"/>
      <c r="U65" s="18"/>
      <c r="V65" s="18"/>
      <c r="W65" s="19">
        <v>75</v>
      </c>
      <c r="X65" s="19">
        <v>61.61</v>
      </c>
      <c r="Y65" s="19">
        <f t="shared" si="2"/>
        <v>82.146666666666661</v>
      </c>
      <c r="Z65" s="18">
        <v>75</v>
      </c>
      <c r="AA65" s="18">
        <v>64.2</v>
      </c>
      <c r="AB65" s="18">
        <f t="shared" si="6"/>
        <v>85.6</v>
      </c>
      <c r="AC65" s="19">
        <v>67</v>
      </c>
      <c r="AD65" s="19">
        <v>56.3</v>
      </c>
      <c r="AE65" s="19">
        <f>IF(AND(AD65&lt;&gt;0,AC65&lt;&gt;0),AD65/AC65*100,"")</f>
        <v>84.02985074626865</v>
      </c>
      <c r="AF65" s="18">
        <v>85</v>
      </c>
      <c r="AG65" s="18">
        <v>64.05</v>
      </c>
      <c r="AH65" s="18">
        <f>IF(AND(AG65&lt;&gt;0,AF65&lt;&gt;0),AG65/AF65*100,"")</f>
        <v>75.352941176470594</v>
      </c>
    </row>
    <row r="66" spans="2:34" s="4" customFormat="1" ht="114" customHeight="1" x14ac:dyDescent="0.2">
      <c r="B66" s="11">
        <v>2012</v>
      </c>
      <c r="C66" s="12" t="s">
        <v>14</v>
      </c>
      <c r="D66" s="13" t="s">
        <v>256</v>
      </c>
      <c r="E66" s="13" t="s">
        <v>257</v>
      </c>
      <c r="F66" s="13" t="s">
        <v>258</v>
      </c>
      <c r="G66" s="14" t="s">
        <v>18</v>
      </c>
      <c r="H66" s="14" t="s">
        <v>10</v>
      </c>
      <c r="I66" s="14" t="s">
        <v>259</v>
      </c>
      <c r="J66" s="13" t="s">
        <v>31</v>
      </c>
      <c r="K66" s="5"/>
      <c r="L66" s="5"/>
      <c r="M66" s="5"/>
      <c r="N66" s="18"/>
      <c r="O66" s="18"/>
      <c r="P66" s="18"/>
      <c r="Q66" s="18"/>
      <c r="R66" s="18"/>
      <c r="S66" s="19"/>
      <c r="T66" s="18"/>
      <c r="U66" s="18"/>
      <c r="V66" s="18"/>
      <c r="W66" s="19"/>
      <c r="X66" s="19"/>
      <c r="Y66" s="19"/>
      <c r="Z66" s="18">
        <v>70</v>
      </c>
      <c r="AA66" s="18">
        <v>65.3</v>
      </c>
      <c r="AB66" s="18">
        <f t="shared" si="6"/>
        <v>93.285714285714278</v>
      </c>
      <c r="AC66" s="19"/>
      <c r="AD66" s="19"/>
      <c r="AE66" s="19"/>
      <c r="AF66" s="18"/>
      <c r="AG66" s="18"/>
      <c r="AH66" s="18"/>
    </row>
    <row r="67" spans="2:34" s="4" customFormat="1" ht="114" customHeight="1" x14ac:dyDescent="0.2">
      <c r="B67" s="11">
        <v>2012</v>
      </c>
      <c r="C67" s="12" t="s">
        <v>21</v>
      </c>
      <c r="D67" s="13" t="s">
        <v>260</v>
      </c>
      <c r="E67" s="13" t="s">
        <v>261</v>
      </c>
      <c r="F67" s="13" t="s">
        <v>262</v>
      </c>
      <c r="G67" s="14" t="s">
        <v>18</v>
      </c>
      <c r="H67" s="14" t="s">
        <v>10</v>
      </c>
      <c r="I67" s="14" t="s">
        <v>263</v>
      </c>
      <c r="J67" s="14" t="s">
        <v>31</v>
      </c>
      <c r="K67" s="5"/>
      <c r="L67" s="5"/>
      <c r="M67" s="5"/>
      <c r="N67" s="18"/>
      <c r="O67" s="18"/>
      <c r="P67" s="18"/>
      <c r="Q67" s="18"/>
      <c r="R67" s="18"/>
      <c r="S67" s="19"/>
      <c r="T67" s="18"/>
      <c r="U67" s="18"/>
      <c r="V67" s="18"/>
      <c r="W67" s="19"/>
      <c r="X67" s="19"/>
      <c r="Y67" s="19"/>
      <c r="Z67" s="18">
        <v>78.3</v>
      </c>
      <c r="AA67" s="18">
        <v>74.900000000000006</v>
      </c>
      <c r="AB67" s="18">
        <f t="shared" si="6"/>
        <v>95.657726692209465</v>
      </c>
      <c r="AC67" s="19"/>
      <c r="AD67" s="19"/>
      <c r="AE67" s="19"/>
      <c r="AF67" s="18"/>
      <c r="AG67" s="18"/>
      <c r="AH67" s="18"/>
    </row>
    <row r="68" spans="2:34" s="4" customFormat="1" ht="114" customHeight="1" x14ac:dyDescent="0.2">
      <c r="B68" s="11">
        <v>2012</v>
      </c>
      <c r="C68" s="12" t="s">
        <v>78</v>
      </c>
      <c r="D68" s="13" t="s">
        <v>238</v>
      </c>
      <c r="E68" s="13" t="s">
        <v>264</v>
      </c>
      <c r="F68" s="13" t="s">
        <v>240</v>
      </c>
      <c r="G68" s="14" t="s">
        <v>152</v>
      </c>
      <c r="H68" s="14" t="s">
        <v>241</v>
      </c>
      <c r="I68" s="14" t="s">
        <v>265</v>
      </c>
      <c r="J68" s="14" t="s">
        <v>233</v>
      </c>
      <c r="K68" s="5"/>
      <c r="L68" s="5"/>
      <c r="M68" s="5"/>
      <c r="N68" s="18"/>
      <c r="O68" s="18"/>
      <c r="P68" s="18"/>
      <c r="Q68" s="18"/>
      <c r="R68" s="18"/>
      <c r="S68" s="19"/>
      <c r="T68" s="18"/>
      <c r="U68" s="18"/>
      <c r="V68" s="18"/>
      <c r="W68" s="19"/>
      <c r="X68" s="19"/>
      <c r="Y68" s="19"/>
      <c r="Z68" s="18">
        <v>369.4</v>
      </c>
      <c r="AA68" s="18">
        <v>403.19</v>
      </c>
      <c r="AB68" s="18">
        <f t="shared" si="6"/>
        <v>109.14726583649161</v>
      </c>
      <c r="AC68" s="19">
        <v>290.52999999999997</v>
      </c>
      <c r="AD68" s="19">
        <v>287.70999999999998</v>
      </c>
      <c r="AE68" s="19">
        <f>IF(AND(AD68&lt;&gt;0,AC68&lt;&gt;0),AD68/AC68*100,"")</f>
        <v>99.029360134925824</v>
      </c>
      <c r="AF68" s="18">
        <v>312.95</v>
      </c>
      <c r="AG68" s="18">
        <v>312.01</v>
      </c>
      <c r="AH68" s="18">
        <f>IF(AND(AG68&lt;&gt;0,AF68&lt;&gt;0),AG68/AF68*100,"")</f>
        <v>99.699632529158009</v>
      </c>
    </row>
    <row r="69" spans="2:34" s="4" customFormat="1" ht="114" customHeight="1" x14ac:dyDescent="0.2">
      <c r="B69" s="11">
        <v>2013</v>
      </c>
      <c r="C69" s="12" t="s">
        <v>14</v>
      </c>
      <c r="D69" s="13" t="s">
        <v>266</v>
      </c>
      <c r="E69" s="13" t="s">
        <v>267</v>
      </c>
      <c r="F69" s="13" t="s">
        <v>268</v>
      </c>
      <c r="G69" s="14" t="s">
        <v>174</v>
      </c>
      <c r="H69" s="14" t="s">
        <v>269</v>
      </c>
      <c r="I69" s="14" t="s">
        <v>270</v>
      </c>
      <c r="J69" s="14" t="s">
        <v>31</v>
      </c>
      <c r="K69" s="5"/>
      <c r="L69" s="5"/>
      <c r="M69" s="5"/>
      <c r="N69" s="18"/>
      <c r="O69" s="18"/>
      <c r="P69" s="18"/>
      <c r="Q69" s="18"/>
      <c r="R69" s="18"/>
      <c r="S69" s="19"/>
      <c r="T69" s="18"/>
      <c r="U69" s="18"/>
      <c r="V69" s="18"/>
      <c r="W69" s="19"/>
      <c r="X69" s="19"/>
      <c r="Y69" s="19"/>
      <c r="Z69" s="18"/>
      <c r="AA69" s="18"/>
      <c r="AB69" s="18"/>
      <c r="AC69" s="19">
        <v>0.01</v>
      </c>
      <c r="AD69" s="19">
        <v>0.16</v>
      </c>
      <c r="AE69" s="19">
        <f>AD69-AC69</f>
        <v>0.15</v>
      </c>
      <c r="AF69" s="18"/>
      <c r="AG69" s="18"/>
      <c r="AH69" s="18"/>
    </row>
    <row r="70" spans="2:34" s="4" customFormat="1" ht="114" customHeight="1" x14ac:dyDescent="0.2">
      <c r="B70" s="11">
        <v>2013</v>
      </c>
      <c r="C70" s="12" t="s">
        <v>21</v>
      </c>
      <c r="D70" s="13" t="s">
        <v>271</v>
      </c>
      <c r="E70" s="13" t="s">
        <v>272</v>
      </c>
      <c r="F70" s="13" t="s">
        <v>273</v>
      </c>
      <c r="G70" s="14" t="s">
        <v>18</v>
      </c>
      <c r="H70" s="14" t="s">
        <v>10</v>
      </c>
      <c r="I70" s="14" t="s">
        <v>274</v>
      </c>
      <c r="J70" s="14" t="s">
        <v>31</v>
      </c>
      <c r="K70" s="5"/>
      <c r="L70" s="5"/>
      <c r="M70" s="5"/>
      <c r="N70" s="18"/>
      <c r="O70" s="18"/>
      <c r="P70" s="18"/>
      <c r="Q70" s="18"/>
      <c r="R70" s="18"/>
      <c r="S70" s="19"/>
      <c r="T70" s="18"/>
      <c r="U70" s="18"/>
      <c r="V70" s="18"/>
      <c r="W70" s="19"/>
      <c r="X70" s="19"/>
      <c r="Y70" s="19"/>
      <c r="Z70" s="18"/>
      <c r="AA70" s="18"/>
      <c r="AB70" s="18"/>
      <c r="AC70" s="19">
        <v>60</v>
      </c>
      <c r="AD70" s="19">
        <v>58.9</v>
      </c>
      <c r="AE70" s="19">
        <f t="shared" ref="AE70:AE74" si="7">IF(AND(AD70&lt;&gt;0,AC70&lt;&gt;0),AD70/AC70*100,"")</f>
        <v>98.166666666666671</v>
      </c>
      <c r="AF70" s="18"/>
      <c r="AG70" s="18"/>
      <c r="AH70" s="18"/>
    </row>
    <row r="71" spans="2:34" s="4" customFormat="1" ht="114" customHeight="1" x14ac:dyDescent="0.2">
      <c r="B71" s="11">
        <v>2013</v>
      </c>
      <c r="C71" s="12" t="s">
        <v>9</v>
      </c>
      <c r="D71" s="13" t="s">
        <v>275</v>
      </c>
      <c r="E71" s="13" t="s">
        <v>276</v>
      </c>
      <c r="F71" s="13" t="s">
        <v>277</v>
      </c>
      <c r="G71" s="14" t="s">
        <v>152</v>
      </c>
      <c r="H71" s="14" t="s">
        <v>10</v>
      </c>
      <c r="I71" s="14" t="s">
        <v>278</v>
      </c>
      <c r="J71" s="14" t="s">
        <v>279</v>
      </c>
      <c r="K71" s="5"/>
      <c r="L71" s="5"/>
      <c r="M71" s="5"/>
      <c r="N71" s="18"/>
      <c r="O71" s="18"/>
      <c r="P71" s="18"/>
      <c r="Q71" s="18"/>
      <c r="R71" s="18"/>
      <c r="S71" s="19"/>
      <c r="T71" s="18"/>
      <c r="U71" s="18"/>
      <c r="V71" s="18"/>
      <c r="W71" s="19"/>
      <c r="X71" s="19"/>
      <c r="Y71" s="19"/>
      <c r="Z71" s="18"/>
      <c r="AA71" s="18"/>
      <c r="AB71" s="18"/>
      <c r="AC71" s="19">
        <v>78</v>
      </c>
      <c r="AD71" s="19">
        <v>90.46</v>
      </c>
      <c r="AE71" s="19">
        <f t="shared" si="7"/>
        <v>115.97435897435898</v>
      </c>
      <c r="AF71" s="18">
        <v>87</v>
      </c>
      <c r="AG71" s="18">
        <v>87.67</v>
      </c>
      <c r="AH71" s="18">
        <f>IF(AND(AG71&lt;&gt;0,AF71&lt;&gt;0),AG71/AF71*100,"")</f>
        <v>100.77011494252875</v>
      </c>
    </row>
    <row r="72" spans="2:34" s="4" customFormat="1" ht="114" customHeight="1" x14ac:dyDescent="0.2">
      <c r="B72" s="11">
        <v>2013</v>
      </c>
      <c r="C72" s="12" t="s">
        <v>9</v>
      </c>
      <c r="D72" s="13" t="s">
        <v>280</v>
      </c>
      <c r="E72" s="13" t="s">
        <v>281</v>
      </c>
      <c r="F72" s="13" t="s">
        <v>282</v>
      </c>
      <c r="G72" s="14" t="s">
        <v>152</v>
      </c>
      <c r="H72" s="14" t="s">
        <v>10</v>
      </c>
      <c r="I72" s="14" t="s">
        <v>283</v>
      </c>
      <c r="J72" s="14" t="s">
        <v>279</v>
      </c>
      <c r="K72" s="5"/>
      <c r="L72" s="5"/>
      <c r="M72" s="5"/>
      <c r="N72" s="18"/>
      <c r="O72" s="18"/>
      <c r="P72" s="18"/>
      <c r="Q72" s="18"/>
      <c r="R72" s="18"/>
      <c r="S72" s="19"/>
      <c r="T72" s="18"/>
      <c r="U72" s="18"/>
      <c r="V72" s="18"/>
      <c r="W72" s="19"/>
      <c r="X72" s="19"/>
      <c r="Y72" s="19"/>
      <c r="Z72" s="18"/>
      <c r="AA72" s="18"/>
      <c r="AB72" s="18"/>
      <c r="AC72" s="19">
        <v>18</v>
      </c>
      <c r="AD72" s="19">
        <v>11.84</v>
      </c>
      <c r="AE72" s="19">
        <f t="shared" si="7"/>
        <v>65.777777777777786</v>
      </c>
      <c r="AF72" s="18">
        <v>10</v>
      </c>
      <c r="AG72" s="18">
        <v>10</v>
      </c>
      <c r="AH72" s="18">
        <f>IF(AND(AG72&lt;&gt;0,AF72&lt;&gt;0),AG72/AF72*100,"")</f>
        <v>100</v>
      </c>
    </row>
    <row r="73" spans="2:34" s="4" customFormat="1" ht="114" customHeight="1" x14ac:dyDescent="0.2">
      <c r="B73" s="11">
        <v>2013</v>
      </c>
      <c r="C73" s="12" t="s">
        <v>9</v>
      </c>
      <c r="D73" s="13" t="s">
        <v>284</v>
      </c>
      <c r="E73" s="13" t="s">
        <v>285</v>
      </c>
      <c r="F73" s="13" t="s">
        <v>286</v>
      </c>
      <c r="G73" s="14" t="s">
        <v>152</v>
      </c>
      <c r="H73" s="14" t="s">
        <v>10</v>
      </c>
      <c r="I73" s="14" t="s">
        <v>287</v>
      </c>
      <c r="J73" s="14" t="s">
        <v>279</v>
      </c>
      <c r="K73" s="5"/>
      <c r="L73" s="5"/>
      <c r="M73" s="5"/>
      <c r="N73" s="18"/>
      <c r="O73" s="18"/>
      <c r="P73" s="18"/>
      <c r="Q73" s="18"/>
      <c r="R73" s="18"/>
      <c r="S73" s="19"/>
      <c r="T73" s="18"/>
      <c r="U73" s="18"/>
      <c r="V73" s="18"/>
      <c r="W73" s="19"/>
      <c r="X73" s="19"/>
      <c r="Y73" s="19"/>
      <c r="Z73" s="18"/>
      <c r="AA73" s="18"/>
      <c r="AB73" s="18"/>
      <c r="AC73" s="19">
        <v>4</v>
      </c>
      <c r="AD73" s="19">
        <v>1.53</v>
      </c>
      <c r="AE73" s="19">
        <f t="shared" si="7"/>
        <v>38.25</v>
      </c>
      <c r="AF73" s="18">
        <v>3</v>
      </c>
      <c r="AG73" s="18">
        <v>2.33</v>
      </c>
      <c r="AH73" s="18">
        <f>IF(AND(AG73&lt;&gt;0,AF73&lt;&gt;0),AG73/AF73*100,"")</f>
        <v>77.666666666666671</v>
      </c>
    </row>
    <row r="74" spans="2:34" s="4" customFormat="1" ht="114" customHeight="1" x14ac:dyDescent="0.2">
      <c r="B74" s="11">
        <v>2013</v>
      </c>
      <c r="C74" s="12" t="s">
        <v>78</v>
      </c>
      <c r="D74" s="13" t="s">
        <v>288</v>
      </c>
      <c r="E74" s="13" t="s">
        <v>289</v>
      </c>
      <c r="F74" s="13" t="s">
        <v>290</v>
      </c>
      <c r="G74" s="14" t="s">
        <v>152</v>
      </c>
      <c r="H74" s="14" t="s">
        <v>291</v>
      </c>
      <c r="I74" s="14" t="s">
        <v>292</v>
      </c>
      <c r="J74" s="14" t="s">
        <v>279</v>
      </c>
      <c r="K74" s="5"/>
      <c r="L74" s="5"/>
      <c r="M74" s="5"/>
      <c r="N74" s="18"/>
      <c r="O74" s="18"/>
      <c r="P74" s="18"/>
      <c r="Q74" s="18"/>
      <c r="R74" s="18"/>
      <c r="S74" s="19"/>
      <c r="T74" s="18"/>
      <c r="U74" s="18"/>
      <c r="V74" s="18"/>
      <c r="W74" s="19"/>
      <c r="X74" s="19"/>
      <c r="Y74" s="19"/>
      <c r="Z74" s="18"/>
      <c r="AA74" s="18"/>
      <c r="AB74" s="18"/>
      <c r="AC74" s="19">
        <v>4</v>
      </c>
      <c r="AD74" s="19">
        <v>6</v>
      </c>
      <c r="AE74" s="19">
        <f t="shared" si="7"/>
        <v>150</v>
      </c>
      <c r="AF74" s="18">
        <v>8</v>
      </c>
      <c r="AG74" s="18">
        <v>8</v>
      </c>
      <c r="AH74" s="18">
        <f t="shared" ref="AH74:AH76" si="8">IF(AND(AG74&lt;&gt;0,AF74&lt;&gt;0),AG74/AF74*100,"")</f>
        <v>100</v>
      </c>
    </row>
    <row r="75" spans="2:34" s="4" customFormat="1" ht="114" customHeight="1" x14ac:dyDescent="0.2">
      <c r="B75" s="11">
        <v>2014</v>
      </c>
      <c r="C75" s="12" t="s">
        <v>14</v>
      </c>
      <c r="D75" s="13" t="s">
        <v>293</v>
      </c>
      <c r="E75" s="13" t="s">
        <v>294</v>
      </c>
      <c r="F75" s="13" t="s">
        <v>295</v>
      </c>
      <c r="G75" s="14" t="s">
        <v>18</v>
      </c>
      <c r="H75" s="14" t="s">
        <v>10</v>
      </c>
      <c r="I75" s="14" t="s">
        <v>296</v>
      </c>
      <c r="J75" s="14" t="s">
        <v>31</v>
      </c>
      <c r="K75" s="5"/>
      <c r="L75" s="5"/>
      <c r="M75" s="5"/>
      <c r="N75" s="18"/>
      <c r="O75" s="18"/>
      <c r="P75" s="18"/>
      <c r="Q75" s="18"/>
      <c r="R75" s="18"/>
      <c r="S75" s="19"/>
      <c r="T75" s="18"/>
      <c r="U75" s="18"/>
      <c r="V75" s="18"/>
      <c r="W75" s="19"/>
      <c r="X75" s="19"/>
      <c r="Y75" s="19"/>
      <c r="Z75" s="18"/>
      <c r="AA75" s="18"/>
      <c r="AB75" s="18"/>
      <c r="AC75" s="19"/>
      <c r="AD75" s="19"/>
      <c r="AE75" s="19"/>
      <c r="AF75" s="18">
        <v>25.8</v>
      </c>
      <c r="AG75" s="18">
        <v>27.54</v>
      </c>
      <c r="AH75" s="18">
        <f t="shared" si="8"/>
        <v>106.74418604651162</v>
      </c>
    </row>
    <row r="76" spans="2:34" s="4" customFormat="1" ht="114" customHeight="1" x14ac:dyDescent="0.2">
      <c r="B76" s="11">
        <v>2014</v>
      </c>
      <c r="C76" s="12" t="s">
        <v>21</v>
      </c>
      <c r="D76" s="13" t="s">
        <v>297</v>
      </c>
      <c r="E76" s="13" t="s">
        <v>298</v>
      </c>
      <c r="F76" s="13" t="s">
        <v>299</v>
      </c>
      <c r="G76" s="14" t="s">
        <v>18</v>
      </c>
      <c r="H76" s="14" t="s">
        <v>300</v>
      </c>
      <c r="I76" s="14" t="s">
        <v>301</v>
      </c>
      <c r="J76" s="14" t="s">
        <v>31</v>
      </c>
      <c r="K76" s="5"/>
      <c r="L76" s="5"/>
      <c r="M76" s="5"/>
      <c r="N76" s="18"/>
      <c r="O76" s="18"/>
      <c r="P76" s="18"/>
      <c r="Q76" s="18"/>
      <c r="R76" s="18"/>
      <c r="S76" s="19"/>
      <c r="T76" s="18"/>
      <c r="U76" s="18"/>
      <c r="V76" s="18"/>
      <c r="W76" s="19"/>
      <c r="X76" s="19"/>
      <c r="Y76" s="19"/>
      <c r="Z76" s="18"/>
      <c r="AA76" s="18"/>
      <c r="AB76" s="18"/>
      <c r="AC76" s="19"/>
      <c r="AD76" s="19"/>
      <c r="AE76" s="19"/>
      <c r="AF76" s="18">
        <v>86.24</v>
      </c>
      <c r="AG76" s="18">
        <v>91.01</v>
      </c>
      <c r="AH76" s="18">
        <f t="shared" si="8"/>
        <v>105.53107606679038</v>
      </c>
    </row>
  </sheetData>
  <sheetProtection password="CE2E" sheet="1" objects="1" scenarios="1"/>
  <mergeCells count="18">
    <mergeCell ref="B3:K3"/>
    <mergeCell ref="B6:B7"/>
    <mergeCell ref="I6:I7"/>
    <mergeCell ref="C6:C7"/>
    <mergeCell ref="D6:D7"/>
    <mergeCell ref="E6:E7"/>
    <mergeCell ref="F6:F7"/>
    <mergeCell ref="G6:G7"/>
    <mergeCell ref="H6:H7"/>
    <mergeCell ref="AC6:AE6"/>
    <mergeCell ref="J6:J7"/>
    <mergeCell ref="AF6:AH6"/>
    <mergeCell ref="N6:P6"/>
    <mergeCell ref="Q6:S6"/>
    <mergeCell ref="T6:V6"/>
    <mergeCell ref="W6:Y6"/>
    <mergeCell ref="Z6:AB6"/>
    <mergeCell ref="K6:M6"/>
  </mergeCells>
  <printOptions horizontalCentered="1"/>
  <pageMargins left="0.23622047244094491" right="0.23622047244094491" top="0.35433070866141736" bottom="0.31496062992125984" header="0.31496062992125984" footer="0.31496062992125984"/>
  <pageSetup paperSize="305" scale="45"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Nombre del Programa</vt:lpstr>
      <vt:lpstr>'Nombre del Programa'!Área_de_impresión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2015-04-18T00:08:51Z</cp:lastPrinted>
  <dcterms:created xsi:type="dcterms:W3CDTF">2014-07-10T00:25:36Z</dcterms:created>
  <dcterms:modified xsi:type="dcterms:W3CDTF">2015-04-28T19:16:58Z</dcterms:modified>
</cp:coreProperties>
</file>