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0" windowWidth="21315" windowHeight="9225"/>
  </bookViews>
  <sheets>
    <sheet name="S053 PAR" sheetId="1" r:id="rId1"/>
  </sheets>
  <calcPr calcId="145621"/>
</workbook>
</file>

<file path=xl/calcChain.xml><?xml version="1.0" encoding="utf-8"?>
<calcChain xmlns="http://schemas.openxmlformats.org/spreadsheetml/2006/main">
  <c r="AA13" i="1" l="1"/>
  <c r="AG26" i="1"/>
  <c r="AD26" i="1"/>
  <c r="AA26" i="1"/>
  <c r="X26" i="1"/>
  <c r="U26" i="1"/>
  <c r="R26" i="1"/>
  <c r="R27" i="1"/>
  <c r="AG23" i="1" l="1"/>
  <c r="AG14" i="1" l="1"/>
  <c r="AG17" i="1"/>
  <c r="AG27" i="1"/>
  <c r="AG22" i="1"/>
  <c r="AG21" i="1"/>
  <c r="AG18" i="1"/>
  <c r="AG20" i="1"/>
  <c r="AG35" i="1"/>
  <c r="AG25" i="1"/>
  <c r="AG36" i="1"/>
  <c r="AG28" i="1"/>
  <c r="AG29" i="1"/>
  <c r="AG30" i="1"/>
  <c r="AG34" i="1"/>
  <c r="AG37" i="1"/>
  <c r="AG31" i="1"/>
  <c r="AG38" i="1"/>
  <c r="AG33" i="1"/>
  <c r="AG15" i="1"/>
  <c r="AG24" i="1"/>
  <c r="AG32" i="1"/>
  <c r="AG16" i="1"/>
  <c r="AG19" i="1"/>
  <c r="AG12" i="1"/>
  <c r="AD14" i="1"/>
  <c r="AD17" i="1"/>
  <c r="AD27" i="1"/>
  <c r="AD22" i="1"/>
  <c r="AD21" i="1"/>
  <c r="AD18" i="1"/>
  <c r="AD20" i="1"/>
  <c r="AD35" i="1"/>
  <c r="AD25" i="1"/>
  <c r="AD36" i="1"/>
  <c r="AD28" i="1"/>
  <c r="AD29" i="1"/>
  <c r="AD30" i="1"/>
  <c r="AD34" i="1"/>
  <c r="AD37" i="1"/>
  <c r="AD31" i="1"/>
  <c r="AD38" i="1"/>
  <c r="AD33" i="1"/>
  <c r="AD15" i="1"/>
  <c r="AD24" i="1"/>
  <c r="AD32" i="1"/>
  <c r="AD16" i="1"/>
  <c r="AD19" i="1"/>
  <c r="AD23" i="1"/>
  <c r="AD12" i="1"/>
  <c r="AA14" i="1"/>
  <c r="AA17" i="1"/>
  <c r="AA27" i="1"/>
  <c r="AA22" i="1"/>
  <c r="AA21" i="1"/>
  <c r="AA18" i="1"/>
  <c r="AA20" i="1"/>
  <c r="AA35" i="1"/>
  <c r="AA25" i="1"/>
  <c r="AA36" i="1"/>
  <c r="AA28" i="1"/>
  <c r="AA29" i="1"/>
  <c r="AA30" i="1"/>
  <c r="AA34" i="1"/>
  <c r="AA37" i="1"/>
  <c r="AA31" i="1"/>
  <c r="AA38" i="1"/>
  <c r="AA33" i="1"/>
  <c r="AA15" i="1"/>
  <c r="AA24" i="1"/>
  <c r="AA32" i="1"/>
  <c r="AA16" i="1"/>
  <c r="AA19" i="1"/>
  <c r="AA23" i="1"/>
  <c r="AA12" i="1"/>
  <c r="X14" i="1"/>
  <c r="X17" i="1"/>
  <c r="X27" i="1"/>
  <c r="X22" i="1"/>
  <c r="X21" i="1"/>
  <c r="X18" i="1"/>
  <c r="X20" i="1"/>
  <c r="X35" i="1"/>
  <c r="X25" i="1"/>
  <c r="X36" i="1"/>
  <c r="X28" i="1"/>
  <c r="X29" i="1"/>
  <c r="X30" i="1"/>
  <c r="X34" i="1"/>
  <c r="X37" i="1"/>
  <c r="X31" i="1"/>
  <c r="X38" i="1"/>
  <c r="X33" i="1"/>
  <c r="X15" i="1"/>
  <c r="X24" i="1"/>
  <c r="X32" i="1"/>
  <c r="X16" i="1"/>
  <c r="X19" i="1"/>
  <c r="X23" i="1"/>
  <c r="X12" i="1"/>
  <c r="U14" i="1"/>
  <c r="U17" i="1"/>
  <c r="U27" i="1"/>
  <c r="U22" i="1"/>
  <c r="U21" i="1"/>
  <c r="U18" i="1"/>
  <c r="U20" i="1"/>
  <c r="U35" i="1"/>
  <c r="U25" i="1"/>
  <c r="U36" i="1"/>
  <c r="U28" i="1"/>
  <c r="U29" i="1"/>
  <c r="U30" i="1"/>
  <c r="U34" i="1"/>
  <c r="U37" i="1"/>
  <c r="U31" i="1"/>
  <c r="U38" i="1"/>
  <c r="U33" i="1"/>
  <c r="U15" i="1"/>
  <c r="U24" i="1"/>
  <c r="U32" i="1"/>
  <c r="U16" i="1"/>
  <c r="U19" i="1"/>
  <c r="U23" i="1"/>
  <c r="U12" i="1"/>
  <c r="R14" i="1"/>
  <c r="R17" i="1"/>
  <c r="R22" i="1"/>
  <c r="R21" i="1"/>
  <c r="R18" i="1"/>
  <c r="R20" i="1"/>
  <c r="R35" i="1"/>
  <c r="R25" i="1"/>
  <c r="R36" i="1"/>
  <c r="R28" i="1"/>
  <c r="R29" i="1"/>
  <c r="R30" i="1"/>
  <c r="R34" i="1"/>
  <c r="R37" i="1"/>
  <c r="R31" i="1"/>
  <c r="R38" i="1"/>
  <c r="R33" i="1"/>
  <c r="R15" i="1"/>
  <c r="R24" i="1"/>
  <c r="R32" i="1"/>
  <c r="R16" i="1"/>
  <c r="R23" i="1"/>
  <c r="R12" i="1"/>
  <c r="L17" i="1" l="1"/>
  <c r="O17" i="1"/>
  <c r="L27" i="1"/>
  <c r="O27" i="1"/>
  <c r="L22" i="1"/>
  <c r="O22" i="1"/>
  <c r="L21" i="1"/>
  <c r="O21" i="1"/>
  <c r="L18" i="1"/>
  <c r="O18" i="1"/>
  <c r="L20" i="1"/>
  <c r="O20" i="1"/>
  <c r="L35" i="1"/>
  <c r="O35" i="1"/>
  <c r="L25" i="1"/>
  <c r="O25" i="1"/>
  <c r="L36" i="1"/>
  <c r="O36" i="1"/>
  <c r="L26" i="1"/>
  <c r="O26" i="1"/>
  <c r="L28" i="1"/>
  <c r="O28" i="1"/>
  <c r="L29" i="1"/>
  <c r="O29" i="1"/>
  <c r="L30" i="1"/>
  <c r="O30" i="1"/>
  <c r="L34" i="1"/>
  <c r="O34" i="1"/>
  <c r="L37" i="1"/>
  <c r="O37" i="1"/>
  <c r="L31" i="1"/>
  <c r="O31" i="1"/>
  <c r="L38" i="1"/>
  <c r="O38" i="1"/>
  <c r="L33" i="1"/>
  <c r="O33" i="1"/>
  <c r="L15" i="1"/>
  <c r="O15" i="1"/>
  <c r="L24" i="1"/>
  <c r="O24" i="1"/>
  <c r="L32" i="1"/>
  <c r="O32" i="1"/>
  <c r="L16" i="1"/>
  <c r="O16" i="1"/>
  <c r="L19" i="1"/>
  <c r="O19" i="1"/>
  <c r="L23" i="1"/>
  <c r="O23" i="1"/>
  <c r="L12" i="1"/>
  <c r="O12" i="1"/>
</calcChain>
</file>

<file path=xl/sharedStrings.xml><?xml version="1.0" encoding="utf-8"?>
<sst xmlns="http://schemas.openxmlformats.org/spreadsheetml/2006/main" count="247" uniqueCount="154">
  <si>
    <t>Definición</t>
  </si>
  <si>
    <t>Método de Cálculo</t>
  </si>
  <si>
    <t>Frecuencia 
de medición</t>
  </si>
  <si>
    <t>Nivel de la MIR</t>
  </si>
  <si>
    <t>Unidad de medida</t>
  </si>
  <si>
    <t>Año de aparición en MIR</t>
  </si>
  <si>
    <t xml:space="preserve">Nombre del Indicador </t>
  </si>
  <si>
    <t>Medio de verificación</t>
  </si>
  <si>
    <t>Programa:</t>
  </si>
  <si>
    <t xml:space="preserve">Unidad Responsable: </t>
  </si>
  <si>
    <t>Observaciones en caso de cambio del indicador durante el periodo 2007-2014</t>
  </si>
  <si>
    <r>
      <t>A: M</t>
    </r>
    <r>
      <rPr>
        <sz val="14"/>
        <color theme="0"/>
        <rFont val="Cambria"/>
        <family val="1"/>
        <scheme val="major"/>
      </rPr>
      <t>eta  anual</t>
    </r>
  </si>
  <si>
    <r>
      <t xml:space="preserve">B: </t>
    </r>
    <r>
      <rPr>
        <sz val="14"/>
        <color theme="0"/>
        <rFont val="Cambria"/>
        <family val="1"/>
        <scheme val="major"/>
      </rPr>
      <t>Valor Alcanzado Cierre Cuenta Pública</t>
    </r>
  </si>
  <si>
    <t>Componente</t>
  </si>
  <si>
    <t>Porcentaje</t>
  </si>
  <si>
    <t>Programa Anual de Evaluación para el Ejercicio Fiscal 2015 de los Programas Federales de la Administración Pública Federal  (numeral 19)</t>
  </si>
  <si>
    <t>Evolución Histórica de Indicadores de la Matriz de Indicadores para Resultados 2007-2014</t>
  </si>
  <si>
    <t>Propósito</t>
  </si>
  <si>
    <t>Anual</t>
  </si>
  <si>
    <t>Margen de ahorro en la canasta básica</t>
  </si>
  <si>
    <t>((Precio de la canasta básica en el mercado local / Precio de la canasta básica en tiendas Diconsa )-1) x 100</t>
  </si>
  <si>
    <t>Trimestral</t>
  </si>
  <si>
    <t>Mide el margen de ahorro promedio que se transfiere al consumidor vía los precios de los productos que componen la canasta básica de Diconsa</t>
  </si>
  <si>
    <t>Mide el porcentaje del volumen efectivamente surtido de los almacenes rurales a tiendas respecto al solicitado</t>
  </si>
  <si>
    <t>(Volumen surtido por los almacenes rurales a las tiendas / Volumen solicitado por las tiendas a los almacenes rurales) x 100</t>
  </si>
  <si>
    <t>Número de localidades con tienda Diconsa</t>
  </si>
  <si>
    <t>Número total de localidades con al menos una tienda Diconsa</t>
  </si>
  <si>
    <t>Localidad</t>
  </si>
  <si>
    <t>(Número de surtimientos a tiendas realizados en su día / Número de pedidos realizados por las tiendas) x 100</t>
  </si>
  <si>
    <t>Semestral</t>
  </si>
  <si>
    <t>Fin</t>
  </si>
  <si>
    <t>Prevalencia de desnutrición en niños (baja talla para la edad) en el medio rural</t>
  </si>
  <si>
    <t>Mide las condiciones de desnutrición de los niños en el medio rural a través de la talla para la edad</t>
  </si>
  <si>
    <t>Porcentaje de compras de productos enriquecidos</t>
  </si>
  <si>
    <t>Porcentaje de compras que representan los productos enriquecidos respecto al total de abarrotes comestibles comprados</t>
  </si>
  <si>
    <t>(Importe de las compras de productos enriquecidos / Importe total de compras de abarrotes comestibles) x 100</t>
  </si>
  <si>
    <t>Porcentaje de tiendas abiertas respecto a las programadas</t>
  </si>
  <si>
    <t>Mide el grado de cumplimiento en la apertura de tiendas respecto a las programadas</t>
  </si>
  <si>
    <t>(Número de tiendas abiertas / Número total de aperturas programadas) x 100</t>
  </si>
  <si>
    <t>Actividad</t>
  </si>
  <si>
    <t>Porcentaje de cumplimiento en las compras programadas</t>
  </si>
  <si>
    <t>Mide el cumplimiento de compras realizadas respecto de las programadas</t>
  </si>
  <si>
    <t>(Compras realizadas / Compras programadas) x 100</t>
  </si>
  <si>
    <t>(Número de vehículos para el transporte de carga en operación / Número total de vehículos para el transporte de carga) x 100</t>
  </si>
  <si>
    <t xml:space="preserve">1) Número de vehículos para el transporte de carga en operación
Reportes OPs de las sucursales y unidades operativas
2) Número total de vehículos para el transporte de carga
Reportes OPs de las sucursales y unidades operativas
</t>
  </si>
  <si>
    <t>Gastos de distribución / Número total de tiendas</t>
  </si>
  <si>
    <t>Pesos</t>
  </si>
  <si>
    <t>Ventas promedio por tienda en un año</t>
  </si>
  <si>
    <t xml:space="preserve">Porcentaje de tiendas supervisadas </t>
  </si>
  <si>
    <t>(Número de tiendas supervisadas / Número total de tiendas) x 100</t>
  </si>
  <si>
    <t>Porcentaje de tiendas que funcionan como Unidades de Servicio a la Comunidad</t>
  </si>
  <si>
    <t>Proporción de tiendas que ofrecen tres o más servicios adicionales al abasto</t>
  </si>
  <si>
    <t>(Número de tiendas que ofrecen tres o más servicios adicionales al abasto / Número total de tiendas) x 100</t>
  </si>
  <si>
    <t>Mide la proporción de tiendas que celebraron al menos una asamblea comunitaria</t>
  </si>
  <si>
    <t>(Número de tiendas que realizan al menos una asamblea comunitaria / Número total de tiendas en operación) x 100</t>
  </si>
  <si>
    <t>Porcentaje de cumplimiento en la realización de asambleas por los Comités Rurales de Abasto (CRA)</t>
  </si>
  <si>
    <t>Mide el grado de cumplimiento de asambleas comunitarias programadas por los CRA</t>
  </si>
  <si>
    <t>(Número de asambleas realizadas / Número total de asambleas programadas) x 100</t>
  </si>
  <si>
    <t xml:space="preserve">1. Número de asambleas realizadas. 
Sistema Integral de Almacenes Comunitarios Consolidado (SIAC)
2. Número total de asambleas programadas.
Sistema Integral de Almacenes Comunitarios Consolidado (SIAC) Directorio de mesas directivas (Dirección de Operaciones) Consolidado de reportes OPs 1.1 de las sucursales y UO 
</t>
  </si>
  <si>
    <t>Porcentaje de tienda a cargo de mujeres</t>
  </si>
  <si>
    <t xml:space="preserve">Mide la participación de la mujer en el Programa desempeñándose como encargada de tienda </t>
  </si>
  <si>
    <t>(Número de encargados de tienda mujeres / Número total de encargados) x 100</t>
  </si>
  <si>
    <t>Porcentaje de cumplimiento del programa de capacitación</t>
  </si>
  <si>
    <t>Mide el cumplimiento del programa de capacitación a miembros de la Red Social</t>
  </si>
  <si>
    <t>(Cursos realizados / Cursos programados) x 100</t>
  </si>
  <si>
    <t xml:space="preserve">1. Cursos realizados
Reporte mensual de capacitación comunitaria por sucursal y Programa anual de capacitación comunitaria por sucursal 
2. Cursos programados
Reporte mensual de capacitación comunitaria por sucursal y Programa anual de capacitación comunitaria por sucursal 
</t>
  </si>
  <si>
    <t>Porcentaje de cumplimiento en la capacitación de los miembros de la red social</t>
  </si>
  <si>
    <t xml:space="preserve">Mide la proporción de los miembros de la red social que obtienen capacitación respecto de los programados para obtener capacitación </t>
  </si>
  <si>
    <t>(Número de tiendas abiertas en localidades objetivo / Número total de solicitudes de tiendas en localidades objetivo) x 100</t>
  </si>
  <si>
    <t>Mide el grado de cumplimiento en la apertura de tiendas respecto a las solicitadas</t>
  </si>
  <si>
    <t>Porcentaje de vehículos de carga en operación</t>
  </si>
  <si>
    <t>Sexenal</t>
  </si>
  <si>
    <t>Mide el porcentaje de surtimientos realizados en tiempo por parte de los almacenes rurales respecto al número de pedidos realizados por las tiendas comunitarias Diconsa</t>
  </si>
  <si>
    <t xml:space="preserve">1) El precio la canasta básica en el mercado local.
Consolidado de resultado de encuestas de precios de sucursales y unidades operativas.
2) El precio de la canasta básica en tiendas comunitarias Diconsa.
Consolidado de resultado de encuestas de precios de sucursales y unidades operativas.
</t>
  </si>
  <si>
    <t xml:space="preserve">1. Número de tiendas abiertas. 
Directorio de tiendas.
2. Número total de aperturas programadas
Metas Anuales de la Modalidad de Abasto Rural
</t>
  </si>
  <si>
    <t xml:space="preserve">1) El importe total de compras de productos enriquecidos.
Sistema Integral de almacenes Comunitarios. Consolidado (SIAC)
2) El importe total de compras de abarrotes comestibles.
Sistema Integral de Almacenes Comunitarios Consolidado (SIAC).
</t>
  </si>
  <si>
    <t>Porcentaje de cobertura del Programa en localidades objetivo.</t>
  </si>
  <si>
    <t>Promedio de costo de distribución por tienda</t>
  </si>
  <si>
    <t>Es el costo promedio de distribución por tienda comunitaria Diconsa al año</t>
  </si>
  <si>
    <t>Promedio de venta por tienda</t>
  </si>
  <si>
    <t>Ventas totales a tiendas / Número de tiendas</t>
  </si>
  <si>
    <t>Porcentaje de tiendas con participación comunitaria</t>
  </si>
  <si>
    <t>(Localidades objetivo con tienda Diconsa/ Total de localidades objetivo) x 100</t>
  </si>
  <si>
    <t>(Número de niños menores de cinco años con desnutrición en el medio rural encontrados en la encuesta (baja talla para la edad) / Total de niños menores de cinco años en el medio rural considerados en la encuesta) x 100</t>
  </si>
  <si>
    <t>Total de niños menores de 5 años en el medio rural considerados en la encuesta:Encuesta Nacional de Salud y Nutrición (ENSANUT).; Numero de niños menores de cinco años con desnutrición (baja talla para la edad) en el medio rural encontrados en la encuesta:Encuesta Nacional de Salud y Nutrición (ENSANUT).</t>
  </si>
  <si>
    <t>Porcentaje de eficacia en el surtimiento de las tiendas por el almacén rural</t>
  </si>
  <si>
    <t>Número de localidades con tienda</t>
  </si>
  <si>
    <t>Número de localidades objetivo con tienda Diconsa</t>
  </si>
  <si>
    <t>Número de localidades objetivo atendidas con al menos una tienda Diconsa</t>
  </si>
  <si>
    <t>1) Número de pedidos realizados por las tiendas:Sistema Integral de Almacenes Comunitarios SIAC de Diconsa; 2) Número de surtimientos realizados en su día:Sistema Integral de Almacenes Comunitarios SIAC de Diconsa</t>
  </si>
  <si>
    <t xml:space="preserve">1) Gastos de distribución
Estados financieros (Diconsa en Cifras)
2) Número total de tiendas
Directorio de tiendas de Diconsa.
</t>
  </si>
  <si>
    <t xml:space="preserve">1) Ventas totales
Estados Financieros 
2) el número total de tiendas
Directorio de tiendas de Diconsa </t>
  </si>
  <si>
    <t>Mide el porcentajede de tiendas que fueron supervisadas durante el periodo Tienda supervisada: tienda visitada por un supervisor operativo con fines de realizar una auditoría, verificación de precios o levantamiento de pedidos de productos.</t>
  </si>
  <si>
    <t xml:space="preserve">1) Número total de tiendas comunitarias Diconsa que ofrecen tres o más servicios adicionales al abasto.
Directorio de tiendas de Diconsa.
2) Número Total de tiendas.
Directorio de tiendas de Diconsa.
</t>
  </si>
  <si>
    <t>Porcentaje de tiendas con promoción de la participación comunitaria</t>
  </si>
  <si>
    <t>Mide el porcentaje del total de tiendas que promovieron al menos una asamblea comunitaria al trimestre</t>
  </si>
  <si>
    <t>(Número de tiendas donde se promovió la asamblea comunitaria correspondientes al trimestre/ Número total de tiendas ) x 100</t>
  </si>
  <si>
    <t>1) Número de tiendas donde se promovió la asamblea comunitaria correspondientes al trimestre:Sistema Integral de Almacenes Comunitarios (SIAC) de Diconsa; 2) Número total de tiendas:Directorio de Tiendas de Diconsa</t>
  </si>
  <si>
    <t>(Número de miembros de los Comités Rurales de Abasto, Consejos Comunitarios de Abasto y encargados de tienda que recibieron algún tipo de capacitación / Número total de miembros de la red social) x 100</t>
  </si>
  <si>
    <t>Mide el porcentaje de la población que tiene acceso a la alimentación que habitan en localidades rurales de alta y muy alta marginación atendidas por el Programa de Abasto Rural PAR</t>
  </si>
  <si>
    <t>((Total de personas encuestadas que tienen acceso a la alimentación y que habitan en localidades rurales de alta y muy alta marginación atendidas por el PAR / Total de personas encuestas que habitan en localidades rurales de alta y muy lata marginación atendidas por el PAR)*100)</t>
  </si>
  <si>
    <t>Bianual</t>
  </si>
  <si>
    <t>Total de personas encuestadas con acceso a la alimentación:Encuesta Nacional de Ingresos y Gastos en los Hogares ENIGH y Directorio de tiendas Diconsa; Total de personas encuestas:Encuesta Nacional de Ingresos y Gastos en los Hogares ENIGH y Directorio de tiendas Diconsa</t>
  </si>
  <si>
    <t xml:space="preserve">1) Total de localidades objetivo con tienda Diconsa:Directorio de tiendas Diconsa y universo de localidades.
2) Total de localidades objetivo:INEGI 2010 y la base de datos de Marginación 2010 de CONAPO. </t>
  </si>
  <si>
    <t>Porcentaje de mejora en el acceso físico al abasto de los productos de la canasta básica Diconsa en las localidades a partir de la instalación de la tienda Diconsa</t>
  </si>
  <si>
    <t>Mide la mejora en el acceso físico al abasto de los productos de la canasta básica Diconsa en la localidad a partir de la instalación de la tienda Diconsa</t>
  </si>
  <si>
    <t>((Porcentaje de productos de la canasta básica Diconsa que se encuentran disponibles en la tienda Diconsa / porcentaje de productos de la canasta básica Diconsa que se disponen en la localidad antes de la instalación de la tienda) - 1) x 100</t>
  </si>
  <si>
    <t>1) Porcentaje de productos de la canasta básica Diconsa que se encuentran disponibles en la tienda Diconsa:Levantamiento de información de la disponibilidad de los productos de la canasta básica en tiendas Diconsa; 2) porcentaje de productos de la canasta básica Diconsa que se disponen en la localidad antes de la instalación de la tienda comunitaria Diconsa:Levantamiento de información de la disponibilidad de los productos de la canasta básica en las localidades antes de la apertura de la tienda</t>
  </si>
  <si>
    <t>2012: Se cambió a semestral la frecuencia del indicador, durante el período 2009-2011 tenía frecuencia trimestral .</t>
  </si>
  <si>
    <t xml:space="preserve">1) Número de localidades con tienda Diconsa:Directorio de tiendas de Diconsa. </t>
  </si>
  <si>
    <t>Monto de ahorro generado</t>
  </si>
  <si>
    <t>Cuantificación total del monto de ahorro generado a los beneficiarios al comprar la canasta básica Diconsa</t>
  </si>
  <si>
    <t>Monto total de la venta de los productos de la canasta básica Diconsa x el margen de ahorro en la canasta básica Diconsa</t>
  </si>
  <si>
    <t>Venta de los productos de la canasta básica Diconsa :Monto total de la venta de los productos de la canasta básica Diconsa de los almacenes rurales a las tiendas BI Comercial; Margen de ahorro:El precio promedio de la canasta básica en las tiendas privadas y precio promedio de la canasta básica Diconsa en tiendas comunitarias Diconsa: Consolidado de resultado de encuestas de precios de sucursales y unidades operativas</t>
  </si>
  <si>
    <t xml:space="preserve">2011: Se añadió la palabra porcentaje al nombre del indicador, 
2011: Cambia la definición del indicador, en 2009 era la siguiente: "Mide el porcentaje de surtimientos realizados en tiempo respecto al número de pedidos realizados por las tiendas".
2013: Se modificó el nombre del indicador; de 2011-2012 el nombre del indicador era; "Porcentaje de oportunidad en el surtimiento a tiendas por parte de los almacenes rurales". </t>
  </si>
  <si>
    <t>Porcentaje del surtimiento oportuno a tiendas por parte de los almacenes rurales</t>
  </si>
  <si>
    <t>Número total de localidades rurales de entre 200 y 2500 habitantes de Alta y Muy Alta marginación con al menos una tienda Diconsa</t>
  </si>
  <si>
    <t>Número de localidades objetivo atendidas con al menos una tienda Diconsa:Directorio de tiendas de Diconsa, INEGI 2010 y la base de datos de Marginación 2010 de CONAPO. </t>
  </si>
  <si>
    <t>Porcentaje de tiendas abiertas respecto a las solicitadas en localidades objetivo</t>
  </si>
  <si>
    <t>1) Número total de los integrantes de la red social que obtienen capacitación:Reporte de capacitación comunitaria (red social) por sucursal y programa anual de capacitación comunitaria (red social) por sucursal.; 2) Número de miembros de la red social:Programa anual de evaluación</t>
  </si>
  <si>
    <t>Mide el porcentaje de las localidades objetivo (Localidad con población de 200 a 14,999 habitantes de alta y muy alta marginación) que son atendidas por el programa.</t>
  </si>
  <si>
    <t>Cobertura en los municipios de la CNCH</t>
  </si>
  <si>
    <t>Mide el porcentaje de los municipios de la CNCH que son atendidas por el programa.</t>
  </si>
  <si>
    <t>(Municipios de la CNCH con al menos una tienda Diconsa / Total de municipios de la CNCH) x 100</t>
  </si>
  <si>
    <t>Municipios de la CNCH con tienda Diconsa:Listado de los municipios de la CNCH y Directorio de Tiendas Diconsa; Municipios de la CNCH:Listado de los municipios de la CNCH</t>
  </si>
  <si>
    <t>1. Número de tiendas abiertas en localidades objetivo.
Directorio de tiendas.
2. Número total de solicitudes de aperturas de tiendas.
Reporte de Solicitudes de Tiendas.</t>
  </si>
  <si>
    <t>1)Total de compras realizadas:Dirección de Comercialización, notas de entrada al almacén, Sistema Integral de Almacenes Comunitarios (SIAC) y de maíz, entregas de proveedores; 2) El total de compras programadas:Sistema de Integración y Control Presupuestal SICOPRE de Diconsa</t>
  </si>
  <si>
    <t>Volumen surtido por los almacenes rurales a las tiendas:Sistema Integral de Almacenes Comunitarios (SIAC) de Diconsa; Volumen solicitado por las tiendas a los almacenes rurales:Sistema Integral de Almacenes Comunitarios (SIAC) de Diconsa</t>
  </si>
  <si>
    <t xml:space="preserve">1) Número de tiendas supervisadas
1. Sistema Integral de Almacenes Comunitarios Consolidado (SIAC)
2) Número total de tiendas
Directorio de tiendas de Diconsa.
</t>
  </si>
  <si>
    <t xml:space="preserve">1) Número de encargados de tiendas mujeres.
Directorio de tiendas de Diconsa.
2) Número total de encargados.
Directorio de tiendas de Diconsa.
</t>
  </si>
  <si>
    <t>Porcentaje de la población con acceso a la alimentación</t>
  </si>
  <si>
    <t>Mide qué porcentaje de la población tiene acceso a la alimentación. Los cuatro posibles grados de inseguridad alimentaria cuantificados por CONEVAL son: inseguridad alimentaria severa; inseguridad alimentaria moderada; inseguridad alimentaria leve, y seguridad alimentaria. De esta forma, el presente indicador utilizará el componente de seguridad alimentaria</t>
  </si>
  <si>
    <t>(Total de personas con acceso a la alimentación / Total de personas a nivel nacional) * 100</t>
  </si>
  <si>
    <t>Total de personas:Módulo Medición multidimensional de la pobreza (CONEVAL). Disponible en: http://www.coneval.gob.mx/Medicion/Paginas/Medición/Pobreza%202012/Programas_y_BD_2010_y_2012.aspx de Condiciones Socioeconómicas de la Encuesta Nacional de Ingresos y Gastos de los Hogares (MCS-Enigh); Total de personas con acceso a la alimentación:Módulo Medición multidimensional de la pobreza (CONEVAL). Disponible en: http://www.coneval.gob.mx/Medicion/Paginas/Medición/Pobreza%202012/Programas_y_BD_2010_y_2012.aspx de Condiciones Socioeconómicas de la Encuesta Nacional de Ingresos y Gastos de los Hogares (MCS-Enigh)</t>
  </si>
  <si>
    <t>Población de localidades rurales de alta y muy alta marginación con acceso a la alimentación</t>
  </si>
  <si>
    <t xml:space="preserve">2011: cambió a sexenal la frecuencia del indicador, durante el período 2009-2010 tenía una frecuencia quinquenal.
2012: cambia la redacción de uno de los componentes en el método de cálculo, se tenía; (Número de niños con desnutrición en el medio rural encontrados en la encuesta (baja talla para la edad) / Total de niños en el medio rural considerados en la encuesta) x 100 </t>
  </si>
  <si>
    <t>2011: Se añadió la palabra porcentaje al nombre del indicador
2014: Se modificó la definición del indicador, de acuerdo a las ROP 2014 del PAR, se consideran localidades objetivo, a las localidades con un rango de población de entre 200 y 14,999 habitantes de alta y muy alta marginación.</t>
  </si>
  <si>
    <t>2010: Se cambió a nivel Componente el indicador,en 2009 estaba en el nivel de Propósito</t>
  </si>
  <si>
    <t>2012: Cambió el Sistema del que se obtiene la información, en referencia al medio de verificación</t>
  </si>
  <si>
    <t>2011: Se cambió el nombre al indicador, el nombre que tenía en el período 2009-2010 era "Costo promedio de distribución por tienda".
2011: Se cambió la definición del indicador, la que se tenía en el periodo 2009-2010, era"Costo de distribución promedio por tienda al año".  
2012: Se cambió la frecuencia de medición del indicador a trimestral, de 2009-2011 tenía una frecuencia semestral.</t>
  </si>
  <si>
    <t>2010: Se cambió la palabra "eficiencia" por "eficacia" en el nombre del indicador.
2011:Se añadió la palabra porcentaje al nombre del indicador y cambió a nivel Actividad, estaba en nivel Propósito.
2012: Se cambió a trimestral  la frecuencia de medición del indicador, en el periodo 2009-2011 tenía una frecuencia anual.</t>
  </si>
  <si>
    <t>2011: Se cambió el nombre del componente en el método de cálculo, el que se tenía en el período 2009-2010 era "Ventas a tiendas".
2012: Se cambió la frecuencia de medición del indicador a trimestral, de 2009-2011 tenía una frecuencia semestral.</t>
  </si>
  <si>
    <t>2010: Se cambió el denominador "Número total de miembros de la red social programados para capacitación", por  el "Número total de miembros de la red social".
2012: Se cambió la frecuencia del indicador a trimestral, de 2009-2011 tenía una frecuencia anual.</t>
  </si>
  <si>
    <t>2011: Se cambió el nombre al indicador, el nombre del indicador en 2009 era "Participación comunitaria".</t>
  </si>
  <si>
    <t>2010: Se eliminó el indicador de la MIR</t>
  </si>
  <si>
    <t>2011:Se eliminó el indicador de la MIR</t>
  </si>
  <si>
    <t>Diconsa, S.A. de C.V.</t>
  </si>
  <si>
    <t xml:space="preserve">S053 Programa de Abasto Rural </t>
  </si>
  <si>
    <t xml:space="preserve">1) Número de tiendas que realizan al menos una asamblea comunitaria
Consolidado de reportes OPs 1.1 de las sucursales y unidades operativas
2) Número total de tiendas en operación
Directorio de tiendas.
</t>
  </si>
  <si>
    <t>2011: Se cambió a nivel Propósito el indicador, en 2010 estaba en el nivel de Fin.
2011: Se cambió a "anual" la frecuencia del indicador, en 2010 tenía frecuencia "bianual"
2012: Se cambió la definición del indicador, en el período 2010-2011, se tenía la siguiente definición: Mide la disponibilidad de los productos de la canasta básica Diconsa en la localidad a partir de la tienda Diconsa. 
2013:cambió el nombre y la definición del indicador, en 2012 el indicador tenía el nombre de; Porcentaje de mejora en la disponibilidad de productos de la canasta básica Diconsa en las localidades a partir de la instalación de la tienda Diconsa</t>
  </si>
  <si>
    <t>2014: Se cambió a nivel Propósito el indicador,en 2013 se encontraba en nivel Fin.  Además de que se eliminó la palabra "porcentaje" del nombre del indicador.</t>
  </si>
  <si>
    <t>2010: Se cambió a nivel Componente el indicador, en 2009 estaba en el nivel de Propósito
2011: Se cambió la redacción en el método de cálculo:  "número de localidades objetivo" en lugar de "número de localidades prioritarias…"
2012: Se cambió la redacción en el nombre del indicador por "localidades objetivo", en lugar de "localidades prioritarias"</t>
  </si>
  <si>
    <t>2012: Se añadió "en localidades objetivo" al nombre del indicador y cambió a frecuencia trimestral, en el período 2010-2011 el indicador tenía frecuencia anual.</t>
  </si>
  <si>
    <t>Porcentaje de Cumplimiento: 
[ B / A ]*100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</si>
</sst>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34" x14ac:knownFonts="1">
    <font>
      <sz val="11"/>
      <color theme="1"/>
      <name val="Calibri"/>
      <family val="2"/>
      <scheme val="minor"/>
    </font>
    <font>
      <sz val="10"/>
      <color theme="1"/>
      <name val="Calibri"/>
      <family val="2"/>
      <scheme val="minor"/>
    </font>
    <font>
      <b/>
      <sz val="16"/>
      <color theme="1"/>
      <name val="Trajan Pro"/>
      <family val="1"/>
    </font>
    <font>
      <sz val="14"/>
      <color theme="1"/>
      <name val="Calibri"/>
      <family val="2"/>
      <scheme val="minor"/>
    </font>
    <font>
      <sz val="12"/>
      <color theme="1"/>
      <name val="Calibri"/>
      <family val="2"/>
      <scheme val="minor"/>
    </font>
    <font>
      <b/>
      <sz val="14"/>
      <color theme="0"/>
      <name val="Cambria"/>
      <family val="1"/>
      <scheme val="major"/>
    </font>
    <font>
      <sz val="16"/>
      <color theme="1"/>
      <name val="Calibri"/>
      <family val="2"/>
      <scheme val="minor"/>
    </font>
    <font>
      <b/>
      <sz val="26"/>
      <color theme="1"/>
      <name val="Trajan Pro"/>
      <family val="1"/>
    </font>
    <font>
      <b/>
      <sz val="28"/>
      <color theme="1"/>
      <name val="Trajan Pro"/>
      <family val="1"/>
    </font>
    <font>
      <b/>
      <sz val="48"/>
      <color theme="1"/>
      <name val="Trajan Pro"/>
      <family val="1"/>
    </font>
    <font>
      <b/>
      <sz val="20"/>
      <color theme="1"/>
      <name val="Trajan Pro"/>
      <family val="1"/>
    </font>
    <font>
      <sz val="20"/>
      <color theme="1"/>
      <name val="Calibri"/>
      <family val="2"/>
      <scheme val="minor"/>
    </font>
    <font>
      <sz val="14"/>
      <color theme="0"/>
      <name val="Cambria"/>
      <family val="1"/>
      <scheme val="major"/>
    </font>
    <font>
      <b/>
      <sz val="9"/>
      <name val="Calibri"/>
      <family val="2"/>
      <scheme val="minor"/>
    </font>
    <font>
      <b/>
      <sz val="8"/>
      <name val="Calibri"/>
      <family val="2"/>
      <scheme val="minor"/>
    </font>
    <font>
      <sz val="9"/>
      <name val="Tahoma"/>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9"/>
      <color theme="1"/>
      <name val="Calibri"/>
      <family val="2"/>
      <scheme val="minor"/>
    </font>
  </fonts>
  <fills count="38">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6"/>
        <bgColor indexed="64"/>
      </patternFill>
    </fill>
    <fill>
      <patternFill patternType="solid">
        <fgColor theme="0" tint="-4.9989318521683403E-2"/>
        <bgColor indexed="64"/>
      </patternFill>
    </fill>
    <fill>
      <patternFill patternType="solid">
        <fgColor theme="6"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5">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17" fillId="0" borderId="0" applyNumberFormat="0" applyFill="0" applyBorder="0" applyAlignment="0" applyProtection="0"/>
    <xf numFmtId="0" fontId="18" fillId="0" borderId="6" applyNumberFormat="0" applyFill="0" applyAlignment="0" applyProtection="0"/>
    <xf numFmtId="0" fontId="19" fillId="0" borderId="7" applyNumberFormat="0" applyFill="0" applyAlignment="0" applyProtection="0"/>
    <xf numFmtId="0" fontId="20" fillId="0" borderId="8" applyNumberFormat="0" applyFill="0" applyAlignment="0" applyProtection="0"/>
    <xf numFmtId="0" fontId="20" fillId="0" borderId="0" applyNumberFormat="0" applyFill="0" applyBorder="0" applyAlignment="0" applyProtection="0"/>
    <xf numFmtId="0" fontId="21" fillId="7" borderId="0" applyNumberFormat="0" applyBorder="0" applyAlignment="0" applyProtection="0"/>
    <xf numFmtId="0" fontId="22" fillId="8" borderId="0" applyNumberFormat="0" applyBorder="0" applyAlignment="0" applyProtection="0"/>
    <xf numFmtId="0" fontId="23" fillId="9" borderId="0" applyNumberFormat="0" applyBorder="0" applyAlignment="0" applyProtection="0"/>
    <xf numFmtId="0" fontId="24" fillId="10" borderId="9" applyNumberFormat="0" applyAlignment="0" applyProtection="0"/>
    <xf numFmtId="0" fontId="25" fillId="11" borderId="10" applyNumberFormat="0" applyAlignment="0" applyProtection="0"/>
    <xf numFmtId="0" fontId="26" fillId="11" borderId="9" applyNumberFormat="0" applyAlignment="0" applyProtection="0"/>
    <xf numFmtId="0" fontId="27" fillId="0" borderId="11" applyNumberFormat="0" applyFill="0" applyAlignment="0" applyProtection="0"/>
    <xf numFmtId="0" fontId="28" fillId="12" borderId="12" applyNumberFormat="0" applyAlignment="0" applyProtection="0"/>
    <xf numFmtId="0" fontId="29" fillId="0" borderId="0" applyNumberFormat="0" applyFill="0" applyBorder="0" applyAlignment="0" applyProtection="0"/>
    <xf numFmtId="0" fontId="16" fillId="13" borderId="13" applyNumberFormat="0" applyFont="0" applyAlignment="0" applyProtection="0"/>
    <xf numFmtId="0" fontId="30" fillId="0" borderId="0" applyNumberFormat="0" applyFill="0" applyBorder="0" applyAlignment="0" applyProtection="0"/>
    <xf numFmtId="0" fontId="31" fillId="0" borderId="14" applyNumberFormat="0" applyFill="0" applyAlignment="0" applyProtection="0"/>
    <xf numFmtId="0" fontId="32"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16" fillId="27" borderId="0" applyNumberFormat="0" applyBorder="0" applyAlignment="0" applyProtection="0"/>
    <xf numFmtId="0" fontId="16"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16" fillId="31" borderId="0" applyNumberFormat="0" applyBorder="0" applyAlignment="0" applyProtection="0"/>
    <xf numFmtId="0" fontId="16"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16" fillId="35" borderId="0" applyNumberFormat="0" applyBorder="0" applyAlignment="0" applyProtection="0"/>
    <xf numFmtId="0" fontId="16" fillId="36" borderId="0" applyNumberFormat="0" applyBorder="0" applyAlignment="0" applyProtection="0"/>
    <xf numFmtId="0" fontId="32" fillId="37" borderId="0" applyNumberFormat="0" applyBorder="0" applyAlignment="0" applyProtection="0"/>
    <xf numFmtId="43" fontId="16" fillId="0" borderId="0" applyFont="0" applyFill="0" applyBorder="0" applyAlignment="0" applyProtection="0"/>
  </cellStyleXfs>
  <cellXfs count="35">
    <xf numFmtId="0" fontId="0" fillId="0" borderId="0" xfId="0"/>
    <xf numFmtId="0" fontId="1" fillId="0" borderId="0" xfId="0" applyFont="1"/>
    <xf numFmtId="0" fontId="2" fillId="0" borderId="0" xfId="0" applyFont="1" applyAlignment="1">
      <alignment horizontal="center"/>
    </xf>
    <xf numFmtId="0" fontId="2" fillId="0" borderId="0" xfId="0" applyFont="1" applyAlignment="1">
      <alignment horizontal="center"/>
    </xf>
    <xf numFmtId="0" fontId="4" fillId="0" borderId="0" xfId="0" applyFont="1"/>
    <xf numFmtId="0" fontId="3" fillId="0" borderId="0" xfId="0" applyFont="1"/>
    <xf numFmtId="0" fontId="5" fillId="4" borderId="1" xfId="0" applyFont="1" applyFill="1" applyBorder="1" applyAlignment="1">
      <alignment horizontal="center" vertical="center" wrapText="1"/>
    </xf>
    <xf numFmtId="0" fontId="6" fillId="0" borderId="0" xfId="0" applyFont="1"/>
    <xf numFmtId="0" fontId="8" fillId="0" borderId="0" xfId="0" applyFont="1" applyAlignment="1"/>
    <xf numFmtId="0" fontId="10" fillId="0" borderId="0" xfId="0" applyFont="1" applyAlignment="1"/>
    <xf numFmtId="0" fontId="9" fillId="0" borderId="0" xfId="0" applyFont="1" applyAlignment="1"/>
    <xf numFmtId="0" fontId="7" fillId="0" borderId="0" xfId="0" applyFont="1" applyAlignment="1"/>
    <xf numFmtId="0" fontId="11" fillId="0" borderId="0" xfId="0" applyFont="1" applyFill="1" applyAlignment="1">
      <alignment vertical="center"/>
    </xf>
    <xf numFmtId="0" fontId="10" fillId="0" borderId="0" xfId="0" applyFont="1" applyFill="1" applyAlignment="1">
      <alignment horizontal="center" vertical="center"/>
    </xf>
    <xf numFmtId="0" fontId="10" fillId="0" borderId="0" xfId="0" applyFont="1" applyFill="1" applyAlignment="1">
      <alignment horizontal="left" vertical="center"/>
    </xf>
    <xf numFmtId="0" fontId="10" fillId="0" borderId="0" xfId="0" applyFont="1" applyFill="1" applyBorder="1" applyAlignment="1">
      <alignment horizontal="left" vertical="center"/>
    </xf>
    <xf numFmtId="0" fontId="13" fillId="3" borderId="1" xfId="0" applyFont="1" applyFill="1" applyBorder="1" applyAlignment="1">
      <alignment horizontal="left" vertical="center" wrapText="1"/>
    </xf>
    <xf numFmtId="0" fontId="14" fillId="3" borderId="1" xfId="0" applyFont="1" applyFill="1" applyBorder="1" applyAlignment="1">
      <alignment horizontal="left" vertical="center" wrapText="1"/>
    </xf>
    <xf numFmtId="2" fontId="15" fillId="5" borderId="1" xfId="0" applyNumberFormat="1" applyFont="1" applyFill="1" applyBorder="1" applyAlignment="1">
      <alignment horizontal="center" vertical="center" wrapText="1"/>
    </xf>
    <xf numFmtId="2" fontId="15" fillId="0" borderId="1" xfId="0" applyNumberFormat="1" applyFont="1" applyFill="1" applyBorder="1" applyAlignment="1">
      <alignment horizontal="center" vertical="center" wrapText="1"/>
    </xf>
    <xf numFmtId="2" fontId="15" fillId="2" borderId="1" xfId="0" applyNumberFormat="1" applyFont="1" applyFill="1" applyBorder="1" applyAlignment="1">
      <alignment horizontal="center" vertical="center" wrapText="1"/>
    </xf>
    <xf numFmtId="0" fontId="0" fillId="0" borderId="0" xfId="0"/>
    <xf numFmtId="0" fontId="33" fillId="3" borderId="1" xfId="0" applyFont="1" applyFill="1" applyBorder="1" applyAlignment="1">
      <alignment horizontal="left" vertical="center" wrapText="1"/>
    </xf>
    <xf numFmtId="0" fontId="0" fillId="0" borderId="0" xfId="0" applyFill="1"/>
    <xf numFmtId="43" fontId="15" fillId="0" borderId="1" xfId="42" applyFont="1" applyFill="1" applyBorder="1" applyAlignment="1">
      <alignment horizontal="center" vertical="center" wrapText="1"/>
    </xf>
    <xf numFmtId="164" fontId="15" fillId="0" borderId="1" xfId="42" applyNumberFormat="1" applyFont="1" applyFill="1" applyBorder="1" applyAlignment="1">
      <alignment horizontal="center" vertical="center" wrapText="1"/>
    </xf>
    <xf numFmtId="43" fontId="15" fillId="5" borderId="1" xfId="42" applyFont="1" applyFill="1" applyBorder="1" applyAlignment="1">
      <alignment horizontal="center" vertical="center" wrapText="1"/>
    </xf>
    <xf numFmtId="164" fontId="15" fillId="5" borderId="1" xfId="42" applyNumberFormat="1" applyFont="1" applyFill="1" applyBorder="1" applyAlignment="1">
      <alignment horizontal="center" vertical="center" wrapText="1"/>
    </xf>
    <xf numFmtId="43" fontId="15" fillId="0" borderId="1" xfId="42" applyNumberFormat="1" applyFont="1" applyFill="1" applyBorder="1" applyAlignment="1">
      <alignment horizontal="center" vertical="center" wrapText="1"/>
    </xf>
    <xf numFmtId="0" fontId="10" fillId="0" borderId="0" xfId="0" applyFont="1" applyFill="1" applyAlignment="1">
      <alignment horizontal="left" vertic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10" fillId="0" borderId="4" xfId="0" applyFont="1" applyFill="1" applyBorder="1" applyAlignment="1">
      <alignment horizontal="left" vertical="center"/>
    </xf>
    <xf numFmtId="0" fontId="10" fillId="0" borderId="5" xfId="0" applyFont="1" applyFill="1" applyBorder="1" applyAlignment="1">
      <alignment horizontal="left" vertical="center"/>
    </xf>
    <xf numFmtId="0" fontId="5" fillId="6" borderId="1" xfId="0" applyFont="1" applyFill="1" applyBorder="1" applyAlignment="1">
      <alignment horizontal="center" vertical="center" wrapText="1"/>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26</xdr:col>
      <xdr:colOff>302561</xdr:colOff>
      <xdr:row>1</xdr:row>
      <xdr:rowOff>65599</xdr:rowOff>
    </xdr:from>
    <xdr:to>
      <xdr:col>32</xdr:col>
      <xdr:colOff>726814</xdr:colOff>
      <xdr:row>7</xdr:row>
      <xdr:rowOff>91816</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926061" y="469011"/>
          <a:ext cx="7864959" cy="304059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56"/>
  <sheetViews>
    <sheetView showGridLines="0" tabSelected="1" zoomScaleNormal="100" workbookViewId="0"/>
  </sheetViews>
  <sheetFormatPr baseColWidth="10" defaultRowHeight="15" x14ac:dyDescent="0.25"/>
  <cols>
    <col min="1" max="2" width="24.28515625" customWidth="1"/>
    <col min="3" max="3" width="24.42578125" customWidth="1"/>
    <col min="4" max="4" width="27.28515625" customWidth="1"/>
    <col min="5" max="5" width="25.7109375" customWidth="1"/>
    <col min="6" max="7" width="20.85546875" customWidth="1"/>
    <col min="8" max="8" width="38.28515625" customWidth="1"/>
    <col min="9" max="9" width="31.5703125" customWidth="1"/>
    <col min="10" max="10" width="17.85546875" customWidth="1"/>
    <col min="11" max="11" width="20.85546875" customWidth="1"/>
    <col min="12" max="12" width="20.28515625" customWidth="1"/>
    <col min="13" max="14" width="17.85546875" customWidth="1"/>
    <col min="15" max="15" width="21.5703125" customWidth="1"/>
    <col min="16" max="17" width="17.85546875" customWidth="1"/>
    <col min="18" max="18" width="21.5703125" customWidth="1"/>
    <col min="19" max="20" width="17.85546875" customWidth="1"/>
    <col min="21" max="21" width="21.28515625" customWidth="1"/>
    <col min="22" max="23" width="17.85546875" customWidth="1"/>
    <col min="24" max="24" width="20.85546875" customWidth="1"/>
    <col min="25" max="26" width="17.85546875" customWidth="1"/>
    <col min="27" max="27" width="20.42578125" customWidth="1"/>
    <col min="28" max="29" width="17.85546875" customWidth="1"/>
    <col min="30" max="30" width="19.85546875" customWidth="1"/>
    <col min="31" max="32" width="17.85546875" customWidth="1"/>
    <col min="33" max="33" width="20" customWidth="1"/>
  </cols>
  <sheetData>
    <row r="1" spans="1:34" ht="31.5" customHeight="1" x14ac:dyDescent="0.25"/>
    <row r="2" spans="1:34" ht="73.5" customHeight="1" x14ac:dyDescent="0.95">
      <c r="A2" s="10" t="s">
        <v>16</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row>
    <row r="3" spans="1:34" ht="31.5" customHeight="1" x14ac:dyDescent="0.55000000000000004">
      <c r="A3" s="11" t="s">
        <v>15</v>
      </c>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row>
    <row r="4" spans="1:34" ht="31.5" customHeight="1" x14ac:dyDescent="0.45">
      <c r="A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row>
    <row r="5" spans="1:34" ht="31.5" customHeight="1" x14ac:dyDescent="0.35">
      <c r="A5" s="2"/>
      <c r="B5" s="2"/>
      <c r="C5" s="2"/>
      <c r="D5" s="2"/>
      <c r="E5" s="2"/>
      <c r="F5" s="2"/>
      <c r="G5" s="2"/>
      <c r="H5" s="2"/>
      <c r="I5" s="3"/>
      <c r="J5" s="2"/>
      <c r="K5" s="2"/>
      <c r="L5" s="2"/>
      <c r="M5" s="2"/>
      <c r="N5" s="2"/>
      <c r="O5" s="2"/>
      <c r="P5" s="2"/>
      <c r="Q5" s="2"/>
      <c r="R5" s="2"/>
      <c r="S5" s="2"/>
      <c r="T5" s="2"/>
      <c r="U5" s="2"/>
      <c r="V5" s="2"/>
      <c r="W5" s="2"/>
      <c r="X5" s="2"/>
      <c r="Y5" s="2"/>
      <c r="Z5" s="2"/>
      <c r="AA5" s="2"/>
      <c r="AB5" s="2"/>
      <c r="AC5" s="2"/>
      <c r="AD5" s="2"/>
      <c r="AE5" s="2"/>
      <c r="AF5" s="2"/>
      <c r="AG5" s="2"/>
    </row>
    <row r="6" spans="1:34" s="12" customFormat="1" ht="34.5" customHeight="1" x14ac:dyDescent="0.25">
      <c r="A6" s="29" t="s">
        <v>9</v>
      </c>
      <c r="B6" s="29"/>
      <c r="C6" s="32" t="s">
        <v>146</v>
      </c>
      <c r="D6" s="32"/>
      <c r="E6" s="32"/>
      <c r="F6" s="32"/>
      <c r="G6" s="32"/>
      <c r="H6" s="32"/>
      <c r="I6" s="32"/>
      <c r="J6" s="32"/>
      <c r="L6" s="13"/>
      <c r="M6" s="13"/>
      <c r="N6" s="13"/>
      <c r="O6" s="13"/>
      <c r="P6" s="13"/>
      <c r="Q6" s="13"/>
      <c r="R6" s="13"/>
      <c r="S6" s="13"/>
      <c r="T6" s="13"/>
      <c r="U6" s="13"/>
      <c r="V6" s="13"/>
      <c r="W6" s="13"/>
      <c r="X6" s="13"/>
      <c r="Y6" s="13"/>
      <c r="Z6" s="13"/>
      <c r="AA6" s="13"/>
      <c r="AB6" s="13"/>
      <c r="AC6" s="13"/>
      <c r="AD6" s="13"/>
      <c r="AE6" s="13"/>
      <c r="AF6" s="13"/>
      <c r="AG6" s="13"/>
    </row>
    <row r="7" spans="1:34" s="12" customFormat="1" ht="34.5" customHeight="1" x14ac:dyDescent="0.25">
      <c r="A7" s="29" t="s">
        <v>8</v>
      </c>
      <c r="B7" s="29"/>
      <c r="C7" s="33" t="s">
        <v>147</v>
      </c>
      <c r="D7" s="33"/>
      <c r="E7" s="33"/>
      <c r="F7" s="33"/>
      <c r="G7" s="33"/>
      <c r="H7" s="33"/>
      <c r="I7" s="33"/>
      <c r="J7" s="33"/>
      <c r="L7" s="13"/>
      <c r="M7" s="13"/>
      <c r="N7" s="13"/>
      <c r="O7" s="13"/>
      <c r="P7" s="13"/>
      <c r="Q7" s="13"/>
      <c r="R7" s="13"/>
      <c r="S7" s="13"/>
      <c r="T7" s="13"/>
      <c r="U7" s="13"/>
      <c r="V7" s="13"/>
      <c r="W7" s="13"/>
      <c r="X7" s="13"/>
      <c r="Y7" s="13"/>
      <c r="Z7" s="13"/>
      <c r="AA7" s="13"/>
      <c r="AB7" s="13"/>
      <c r="AC7" s="13"/>
      <c r="AD7" s="13"/>
      <c r="AE7" s="13"/>
      <c r="AF7" s="13"/>
      <c r="AG7" s="13"/>
    </row>
    <row r="8" spans="1:34" s="12" customFormat="1" ht="14.25" customHeight="1" x14ac:dyDescent="0.25">
      <c r="A8" s="14"/>
      <c r="B8" s="14"/>
      <c r="C8" s="15"/>
      <c r="D8" s="15"/>
      <c r="E8" s="15"/>
      <c r="F8" s="15"/>
      <c r="G8" s="15"/>
      <c r="H8" s="15"/>
      <c r="I8" s="15"/>
      <c r="J8" s="15"/>
      <c r="L8" s="13"/>
      <c r="M8" s="13"/>
      <c r="N8" s="13"/>
      <c r="O8" s="13"/>
      <c r="P8" s="13"/>
      <c r="Q8" s="13"/>
      <c r="R8" s="13"/>
      <c r="S8" s="13"/>
      <c r="T8" s="13"/>
      <c r="U8" s="13"/>
      <c r="V8" s="13"/>
      <c r="W8" s="13"/>
      <c r="X8" s="13"/>
      <c r="Y8" s="13"/>
      <c r="Z8" s="13"/>
      <c r="AA8" s="13"/>
      <c r="AB8" s="13"/>
      <c r="AC8" s="13"/>
      <c r="AD8" s="13"/>
      <c r="AE8" s="13"/>
      <c r="AF8" s="13"/>
      <c r="AG8" s="13"/>
    </row>
    <row r="9" spans="1:34" s="7" customFormat="1" ht="41.25" customHeight="1" x14ac:dyDescent="0.35"/>
    <row r="10" spans="1:34" s="5" customFormat="1" ht="35.25" customHeight="1" x14ac:dyDescent="0.3">
      <c r="A10" s="30" t="s">
        <v>5</v>
      </c>
      <c r="B10" s="30" t="s">
        <v>3</v>
      </c>
      <c r="C10" s="30" t="s">
        <v>6</v>
      </c>
      <c r="D10" s="30" t="s">
        <v>0</v>
      </c>
      <c r="E10" s="30" t="s">
        <v>1</v>
      </c>
      <c r="F10" s="30" t="s">
        <v>2</v>
      </c>
      <c r="G10" s="30" t="s">
        <v>4</v>
      </c>
      <c r="H10" s="30" t="s">
        <v>7</v>
      </c>
      <c r="I10" s="30" t="s">
        <v>10</v>
      </c>
      <c r="J10" s="34">
        <v>2007</v>
      </c>
      <c r="K10" s="34"/>
      <c r="L10" s="34"/>
      <c r="M10" s="34">
        <v>2008</v>
      </c>
      <c r="N10" s="34"/>
      <c r="O10" s="34"/>
      <c r="P10" s="34">
        <v>2009</v>
      </c>
      <c r="Q10" s="34"/>
      <c r="R10" s="34"/>
      <c r="S10" s="34">
        <v>2010</v>
      </c>
      <c r="T10" s="34"/>
      <c r="U10" s="34"/>
      <c r="V10" s="34">
        <v>2011</v>
      </c>
      <c r="W10" s="34"/>
      <c r="X10" s="34"/>
      <c r="Y10" s="34">
        <v>2012</v>
      </c>
      <c r="Z10" s="34"/>
      <c r="AA10" s="34"/>
      <c r="AB10" s="34">
        <v>2013</v>
      </c>
      <c r="AC10" s="34"/>
      <c r="AD10" s="34"/>
      <c r="AE10" s="34">
        <v>2014</v>
      </c>
      <c r="AF10" s="34"/>
      <c r="AG10" s="34"/>
    </row>
    <row r="11" spans="1:34" s="5" customFormat="1" ht="79.5" customHeight="1" x14ac:dyDescent="0.3">
      <c r="A11" s="31"/>
      <c r="B11" s="31"/>
      <c r="C11" s="31"/>
      <c r="D11" s="31"/>
      <c r="E11" s="31"/>
      <c r="F11" s="31"/>
      <c r="G11" s="31"/>
      <c r="H11" s="31"/>
      <c r="I11" s="31"/>
      <c r="J11" s="6" t="s">
        <v>11</v>
      </c>
      <c r="K11" s="6" t="s">
        <v>12</v>
      </c>
      <c r="L11" s="6" t="s">
        <v>153</v>
      </c>
      <c r="M11" s="6" t="s">
        <v>11</v>
      </c>
      <c r="N11" s="6" t="s">
        <v>12</v>
      </c>
      <c r="O11" s="6" t="s">
        <v>153</v>
      </c>
      <c r="P11" s="6" t="s">
        <v>11</v>
      </c>
      <c r="Q11" s="6" t="s">
        <v>12</v>
      </c>
      <c r="R11" s="6" t="s">
        <v>153</v>
      </c>
      <c r="S11" s="6" t="s">
        <v>11</v>
      </c>
      <c r="T11" s="6" t="s">
        <v>12</v>
      </c>
      <c r="U11" s="6" t="s">
        <v>153</v>
      </c>
      <c r="V11" s="6" t="s">
        <v>11</v>
      </c>
      <c r="W11" s="6" t="s">
        <v>12</v>
      </c>
      <c r="X11" s="6" t="s">
        <v>153</v>
      </c>
      <c r="Y11" s="6" t="s">
        <v>11</v>
      </c>
      <c r="Z11" s="6" t="s">
        <v>12</v>
      </c>
      <c r="AA11" s="6" t="s">
        <v>153</v>
      </c>
      <c r="AB11" s="6" t="s">
        <v>11</v>
      </c>
      <c r="AC11" s="6" t="s">
        <v>12</v>
      </c>
      <c r="AD11" s="6" t="s">
        <v>153</v>
      </c>
      <c r="AE11" s="6" t="s">
        <v>11</v>
      </c>
      <c r="AF11" s="6" t="s">
        <v>12</v>
      </c>
      <c r="AG11" s="6" t="s">
        <v>153</v>
      </c>
    </row>
    <row r="12" spans="1:34" ht="286.5" customHeight="1" x14ac:dyDescent="0.25">
      <c r="A12" s="16">
        <v>2014</v>
      </c>
      <c r="B12" s="16" t="s">
        <v>30</v>
      </c>
      <c r="C12" s="16" t="s">
        <v>130</v>
      </c>
      <c r="D12" s="16" t="s">
        <v>131</v>
      </c>
      <c r="E12" s="16" t="s">
        <v>132</v>
      </c>
      <c r="F12" s="16" t="s">
        <v>101</v>
      </c>
      <c r="G12" s="16" t="s">
        <v>14</v>
      </c>
      <c r="H12" s="16" t="s">
        <v>133</v>
      </c>
      <c r="I12" s="17"/>
      <c r="J12" s="20"/>
      <c r="K12" s="20"/>
      <c r="L12" s="20" t="str">
        <f>IF(AND(K12&lt;&gt;0,J12&lt;&gt;0),K12/J12*100,"")</f>
        <v/>
      </c>
      <c r="M12" s="18"/>
      <c r="N12" s="18"/>
      <c r="O12" s="18" t="str">
        <f>IF(AND(N12&lt;&gt;0,M12&lt;&gt;0),N12/M12*100,"")</f>
        <v/>
      </c>
      <c r="P12" s="19"/>
      <c r="Q12" s="19"/>
      <c r="R12" s="19" t="str">
        <f>IF(AND(Q12&lt;&gt;0,P12&lt;&gt;0),Q12/P12*100,"")</f>
        <v/>
      </c>
      <c r="S12" s="18"/>
      <c r="T12" s="18"/>
      <c r="U12" s="18" t="str">
        <f>IF(AND(T12&lt;&gt;0,S12&lt;&gt;0),T12/S12*100,"")</f>
        <v/>
      </c>
      <c r="V12" s="19"/>
      <c r="W12" s="19"/>
      <c r="X12" s="19" t="str">
        <f>IF(AND(W12&lt;&gt;0,V12&lt;&gt;0),W12/V12*100,"")</f>
        <v/>
      </c>
      <c r="Y12" s="18"/>
      <c r="Z12" s="18"/>
      <c r="AA12" s="18" t="str">
        <f t="shared" ref="AA12:AA34" si="0">IF(AND(Z12&lt;&gt;0,Y12&lt;&gt;0),Z12/Y12*100,"")</f>
        <v/>
      </c>
      <c r="AB12" s="19"/>
      <c r="AC12" s="19"/>
      <c r="AD12" s="19" t="str">
        <f>IF(AND(AC12&lt;&gt;0,AB12&lt;&gt;0),AC12/AB12*100,"")</f>
        <v/>
      </c>
      <c r="AE12" s="18"/>
      <c r="AF12" s="18"/>
      <c r="AG12" s="18" t="str">
        <f>IF(AND(AF12&lt;&gt;0,AE12&lt;&gt;0),AF12/AE12*100,"")</f>
        <v/>
      </c>
    </row>
    <row r="13" spans="1:34" ht="145.5" customHeight="1" x14ac:dyDescent="0.25">
      <c r="A13" s="16">
        <v>2009</v>
      </c>
      <c r="B13" s="16" t="s">
        <v>30</v>
      </c>
      <c r="C13" s="16" t="s">
        <v>31</v>
      </c>
      <c r="D13" s="16" t="s">
        <v>32</v>
      </c>
      <c r="E13" s="16" t="s">
        <v>83</v>
      </c>
      <c r="F13" s="16" t="s">
        <v>71</v>
      </c>
      <c r="G13" s="16" t="s">
        <v>14</v>
      </c>
      <c r="H13" s="16" t="s">
        <v>84</v>
      </c>
      <c r="I13" s="17" t="s">
        <v>135</v>
      </c>
      <c r="J13" s="20"/>
      <c r="K13" s="20"/>
      <c r="L13" s="20"/>
      <c r="M13" s="18"/>
      <c r="N13" s="18"/>
      <c r="O13" s="18"/>
      <c r="P13" s="19"/>
      <c r="Q13" s="19"/>
      <c r="R13" s="19"/>
      <c r="S13" s="18"/>
      <c r="T13" s="18"/>
      <c r="U13" s="18"/>
      <c r="V13" s="19"/>
      <c r="W13" s="19"/>
      <c r="X13" s="19"/>
      <c r="Y13" s="18">
        <v>13.9</v>
      </c>
      <c r="Z13" s="18">
        <v>16.22</v>
      </c>
      <c r="AA13" s="18">
        <f>+Y13/Z13*100</f>
        <v>85.696670776818749</v>
      </c>
      <c r="AB13" s="19"/>
      <c r="AC13" s="19"/>
      <c r="AD13" s="19"/>
      <c r="AE13" s="18"/>
      <c r="AF13" s="18"/>
      <c r="AG13" s="18"/>
    </row>
    <row r="14" spans="1:34" ht="245.25" customHeight="1" x14ac:dyDescent="0.25">
      <c r="A14" s="16">
        <v>2009</v>
      </c>
      <c r="B14" s="16" t="s">
        <v>17</v>
      </c>
      <c r="C14" s="16" t="s">
        <v>76</v>
      </c>
      <c r="D14" s="16" t="s">
        <v>120</v>
      </c>
      <c r="E14" s="16" t="s">
        <v>82</v>
      </c>
      <c r="F14" s="16" t="s">
        <v>18</v>
      </c>
      <c r="G14" s="16" t="s">
        <v>14</v>
      </c>
      <c r="H14" s="16" t="s">
        <v>103</v>
      </c>
      <c r="I14" s="17" t="s">
        <v>136</v>
      </c>
      <c r="J14" s="20"/>
      <c r="K14" s="20"/>
      <c r="L14" s="20"/>
      <c r="M14" s="18"/>
      <c r="N14" s="18"/>
      <c r="O14" s="18"/>
      <c r="P14" s="19">
        <v>45</v>
      </c>
      <c r="Q14" s="19">
        <v>50.6</v>
      </c>
      <c r="R14" s="19">
        <f>IF(AND(Q14&lt;&gt;0,P14&lt;&gt;0),Q14/P14*100,"")</f>
        <v>112.44444444444446</v>
      </c>
      <c r="S14" s="18">
        <v>51</v>
      </c>
      <c r="T14" s="18">
        <v>52.5</v>
      </c>
      <c r="U14" s="18">
        <f>IF(AND(T14&lt;&gt;0,S14&lt;&gt;0),T14/S14*100,"")</f>
        <v>102.94117647058823</v>
      </c>
      <c r="V14" s="19">
        <v>52.92</v>
      </c>
      <c r="W14" s="19">
        <v>54.5</v>
      </c>
      <c r="X14" s="19">
        <f>IF(AND(W14&lt;&gt;0,V14&lt;&gt;0),W14/V14*100,"")</f>
        <v>102.98563869992441</v>
      </c>
      <c r="Y14" s="18">
        <v>52.5</v>
      </c>
      <c r="Z14" s="18">
        <v>53.07</v>
      </c>
      <c r="AA14" s="18">
        <f t="shared" si="0"/>
        <v>101.08571428571429</v>
      </c>
      <c r="AB14" s="19">
        <v>55.02</v>
      </c>
      <c r="AC14" s="19">
        <v>57.04</v>
      </c>
      <c r="AD14" s="19">
        <f>IF(AND(AC14&lt;&gt;0,AB14&lt;&gt;0),AC14/AB14*100,"")</f>
        <v>103.67139222101054</v>
      </c>
      <c r="AE14" s="18">
        <v>59.78</v>
      </c>
      <c r="AF14" s="18">
        <v>59.02</v>
      </c>
      <c r="AG14" s="18">
        <f>IF(AND(AF14&lt;&gt;0,AE14&lt;&gt;0),AF14/AE14*100,"")</f>
        <v>98.728671796587491</v>
      </c>
    </row>
    <row r="15" spans="1:34" ht="264" customHeight="1" x14ac:dyDescent="0.25">
      <c r="A15" s="16">
        <v>2010</v>
      </c>
      <c r="B15" s="16" t="s">
        <v>17</v>
      </c>
      <c r="C15" s="16" t="s">
        <v>104</v>
      </c>
      <c r="D15" s="16" t="s">
        <v>105</v>
      </c>
      <c r="E15" s="16" t="s">
        <v>106</v>
      </c>
      <c r="F15" s="16" t="s">
        <v>18</v>
      </c>
      <c r="G15" s="16" t="s">
        <v>14</v>
      </c>
      <c r="H15" s="16" t="s">
        <v>107</v>
      </c>
      <c r="I15" s="17" t="s">
        <v>149</v>
      </c>
      <c r="J15" s="20"/>
      <c r="K15" s="20"/>
      <c r="L15" s="20" t="str">
        <f>IF(AND(K15&lt;&gt;0,J15&lt;&gt;0),K15/J15*100,"")</f>
        <v/>
      </c>
      <c r="M15" s="18"/>
      <c r="N15" s="18"/>
      <c r="O15" s="18" t="str">
        <f>IF(AND(N15&lt;&gt;0,M15&lt;&gt;0),N15/M15*100,"")</f>
        <v/>
      </c>
      <c r="P15" s="19"/>
      <c r="Q15" s="19"/>
      <c r="R15" s="19" t="str">
        <f>IF(AND(Q15&lt;&gt;0,P15&lt;&gt;0),Q15/P15*100,"")</f>
        <v/>
      </c>
      <c r="S15" s="18"/>
      <c r="T15" s="18"/>
      <c r="U15" s="18" t="str">
        <f>IF(AND(T15&lt;&gt;0,S15&lt;&gt;0),T15/S15*100,"")</f>
        <v/>
      </c>
      <c r="V15" s="19">
        <v>40.86</v>
      </c>
      <c r="W15" s="19">
        <v>38.299999999999997</v>
      </c>
      <c r="X15" s="19">
        <f>IF(AND(W15&lt;&gt;0,V15&lt;&gt;0),W15/V15*100,"")</f>
        <v>93.734703866862461</v>
      </c>
      <c r="Y15" s="18">
        <v>38.5</v>
      </c>
      <c r="Z15" s="18">
        <v>41.03</v>
      </c>
      <c r="AA15" s="18">
        <f t="shared" si="0"/>
        <v>106.57142857142858</v>
      </c>
      <c r="AB15" s="19">
        <v>41</v>
      </c>
      <c r="AC15" s="19">
        <v>20.75</v>
      </c>
      <c r="AD15" s="19">
        <f>IF(AND(AC15&lt;&gt;0,AB15&lt;&gt;0),AC15/AB15*100,"")</f>
        <v>50.609756097560975</v>
      </c>
      <c r="AE15" s="18">
        <v>21</v>
      </c>
      <c r="AF15" s="18">
        <v>27.21</v>
      </c>
      <c r="AG15" s="18">
        <f>IF(AND(AF15&lt;&gt;0,AE15&lt;&gt;0),AF15/AE15*100,"")</f>
        <v>129.57142857142858</v>
      </c>
    </row>
    <row r="16" spans="1:34" ht="169.5" customHeight="1" x14ac:dyDescent="0.25">
      <c r="A16" s="16">
        <v>2013</v>
      </c>
      <c r="B16" s="16" t="s">
        <v>17</v>
      </c>
      <c r="C16" s="16" t="s">
        <v>134</v>
      </c>
      <c r="D16" s="16" t="s">
        <v>99</v>
      </c>
      <c r="E16" s="16" t="s">
        <v>100</v>
      </c>
      <c r="F16" s="16" t="s">
        <v>101</v>
      </c>
      <c r="G16" s="16" t="s">
        <v>14</v>
      </c>
      <c r="H16" s="16" t="s">
        <v>102</v>
      </c>
      <c r="I16" s="17" t="s">
        <v>150</v>
      </c>
      <c r="J16" s="20"/>
      <c r="K16" s="20"/>
      <c r="L16" s="20" t="str">
        <f>IF(AND(K16&lt;&gt;0,J16&lt;&gt;0),K16/J16*100,"")</f>
        <v/>
      </c>
      <c r="M16" s="18"/>
      <c r="N16" s="18"/>
      <c r="O16" s="18" t="str">
        <f>IF(AND(N16&lt;&gt;0,M16&lt;&gt;0),N16/M16*100,"")</f>
        <v/>
      </c>
      <c r="P16" s="19"/>
      <c r="Q16" s="19"/>
      <c r="R16" s="19" t="str">
        <f>IF(AND(Q16&lt;&gt;0,P16&lt;&gt;0),Q16/P16*100,"")</f>
        <v/>
      </c>
      <c r="S16" s="18"/>
      <c r="T16" s="18"/>
      <c r="U16" s="18" t="str">
        <f>IF(AND(T16&lt;&gt;0,S16&lt;&gt;0),T16/S16*100,"")</f>
        <v/>
      </c>
      <c r="V16" s="19"/>
      <c r="W16" s="19"/>
      <c r="X16" s="19" t="str">
        <f>IF(AND(W16&lt;&gt;0,V16&lt;&gt;0),W16/V16*100,"")</f>
        <v/>
      </c>
      <c r="Y16" s="18"/>
      <c r="Z16" s="18"/>
      <c r="AA16" s="18" t="str">
        <f t="shared" si="0"/>
        <v/>
      </c>
      <c r="AB16" s="19"/>
      <c r="AC16" s="19"/>
      <c r="AD16" s="19" t="str">
        <f>IF(AND(AC16&lt;&gt;0,AB16&lt;&gt;0),AC16/AB16*100,"")</f>
        <v/>
      </c>
      <c r="AE16" s="18">
        <v>31</v>
      </c>
      <c r="AF16" s="18">
        <v>28.01</v>
      </c>
      <c r="AG16" s="18">
        <f>IF(AND(AF16&lt;&gt;0,AE16&lt;&gt;0),AF16/AE16*100,"")</f>
        <v>90.354838709677423</v>
      </c>
      <c r="AH16" s="23"/>
    </row>
    <row r="17" spans="1:33" ht="216.75" customHeight="1" x14ac:dyDescent="0.25">
      <c r="A17" s="16">
        <v>2009</v>
      </c>
      <c r="B17" s="16" t="s">
        <v>17</v>
      </c>
      <c r="C17" s="16" t="s">
        <v>19</v>
      </c>
      <c r="D17" s="16" t="s">
        <v>22</v>
      </c>
      <c r="E17" s="16" t="s">
        <v>20</v>
      </c>
      <c r="F17" s="16" t="s">
        <v>29</v>
      </c>
      <c r="G17" s="16" t="s">
        <v>14</v>
      </c>
      <c r="H17" s="16" t="s">
        <v>73</v>
      </c>
      <c r="I17" s="17" t="s">
        <v>108</v>
      </c>
      <c r="J17" s="20"/>
      <c r="K17" s="20"/>
      <c r="L17" s="20" t="str">
        <f t="shared" ref="L17:L34" si="1">IF(AND(K17&lt;&gt;0,J17&lt;&gt;0),K17/J17*100,"")</f>
        <v/>
      </c>
      <c r="M17" s="18"/>
      <c r="N17" s="18"/>
      <c r="O17" s="18" t="str">
        <f t="shared" ref="O17:O34" si="2">IF(AND(N17&lt;&gt;0,M17&lt;&gt;0),N17/M17*100,"")</f>
        <v/>
      </c>
      <c r="P17" s="19">
        <v>5.5</v>
      </c>
      <c r="Q17" s="19">
        <v>6.81</v>
      </c>
      <c r="R17" s="19">
        <f>IF(AND(Q17&lt;&gt;0,P17&lt;&gt;0),Q17/P17*100,"")</f>
        <v>123.8181818181818</v>
      </c>
      <c r="S17" s="18">
        <v>10</v>
      </c>
      <c r="T17" s="18">
        <v>19.5</v>
      </c>
      <c r="U17" s="18">
        <f t="shared" ref="U17:U34" si="3">IF(AND(T17&lt;&gt;0,S17&lt;&gt;0),T17/S17*100,"")</f>
        <v>195</v>
      </c>
      <c r="V17" s="19">
        <v>10</v>
      </c>
      <c r="W17" s="19">
        <v>19.2</v>
      </c>
      <c r="X17" s="19">
        <f t="shared" ref="X17:X34" si="4">IF(AND(W17&lt;&gt;0,V17&lt;&gt;0),W17/V17*100,"")</f>
        <v>192</v>
      </c>
      <c r="Y17" s="18">
        <v>10</v>
      </c>
      <c r="Z17" s="18">
        <v>16.399999999999999</v>
      </c>
      <c r="AA17" s="18">
        <f t="shared" si="0"/>
        <v>164</v>
      </c>
      <c r="AB17" s="19">
        <v>15</v>
      </c>
      <c r="AC17" s="19">
        <v>23.37</v>
      </c>
      <c r="AD17" s="19">
        <f t="shared" ref="AD17:AD34" si="5">IF(AND(AC17&lt;&gt;0,AB17&lt;&gt;0),AC17/AB17*100,"")</f>
        <v>155.80000000000001</v>
      </c>
      <c r="AE17" s="18">
        <v>15</v>
      </c>
      <c r="AF17" s="18">
        <v>23.17</v>
      </c>
      <c r="AG17" s="18">
        <f t="shared" ref="AG17:AG34" si="6">IF(AND(AF17&lt;&gt;0,AE17&lt;&gt;0),AF17/AE17*100,"")</f>
        <v>154.4666666666667</v>
      </c>
    </row>
    <row r="18" spans="1:33" ht="215.25" customHeight="1" x14ac:dyDescent="0.25">
      <c r="A18" s="16">
        <v>2009</v>
      </c>
      <c r="B18" s="16" t="s">
        <v>13</v>
      </c>
      <c r="C18" s="16" t="s">
        <v>115</v>
      </c>
      <c r="D18" s="16" t="s">
        <v>72</v>
      </c>
      <c r="E18" s="16" t="s">
        <v>28</v>
      </c>
      <c r="F18" s="16" t="s">
        <v>29</v>
      </c>
      <c r="G18" s="16" t="s">
        <v>14</v>
      </c>
      <c r="H18" s="16" t="s">
        <v>89</v>
      </c>
      <c r="I18" s="17" t="s">
        <v>114</v>
      </c>
      <c r="J18" s="20"/>
      <c r="K18" s="20"/>
      <c r="L18" s="20" t="str">
        <f t="shared" si="1"/>
        <v/>
      </c>
      <c r="M18" s="18"/>
      <c r="N18" s="18"/>
      <c r="O18" s="18" t="str">
        <f t="shared" si="2"/>
        <v/>
      </c>
      <c r="P18" s="19">
        <v>89.1</v>
      </c>
      <c r="Q18" s="19">
        <v>89.2</v>
      </c>
      <c r="R18" s="19">
        <f>IF(AND(Q18&lt;&gt;0,P18&lt;&gt;0),Q18/P18*100,"")</f>
        <v>100.11223344556679</v>
      </c>
      <c r="S18" s="18">
        <v>90</v>
      </c>
      <c r="T18" s="18">
        <v>90.4</v>
      </c>
      <c r="U18" s="18">
        <f t="shared" si="3"/>
        <v>100.44444444444444</v>
      </c>
      <c r="V18" s="19">
        <v>90</v>
      </c>
      <c r="W18" s="19">
        <v>91</v>
      </c>
      <c r="X18" s="19">
        <f t="shared" si="4"/>
        <v>101.11111111111111</v>
      </c>
      <c r="Y18" s="18">
        <v>92</v>
      </c>
      <c r="Z18" s="18">
        <v>91.05</v>
      </c>
      <c r="AA18" s="18">
        <f t="shared" si="0"/>
        <v>98.967391304347814</v>
      </c>
      <c r="AB18" s="19">
        <v>92.05</v>
      </c>
      <c r="AC18" s="19">
        <v>100</v>
      </c>
      <c r="AD18" s="19">
        <f t="shared" si="5"/>
        <v>108.63661053775122</v>
      </c>
      <c r="AE18" s="18">
        <v>100</v>
      </c>
      <c r="AF18" s="18">
        <v>100</v>
      </c>
      <c r="AG18" s="18">
        <f t="shared" si="6"/>
        <v>100</v>
      </c>
    </row>
    <row r="19" spans="1:33" ht="149.25" customHeight="1" x14ac:dyDescent="0.25">
      <c r="A19" s="16">
        <v>2013</v>
      </c>
      <c r="B19" s="16" t="s">
        <v>13</v>
      </c>
      <c r="C19" s="16" t="s">
        <v>110</v>
      </c>
      <c r="D19" s="16" t="s">
        <v>111</v>
      </c>
      <c r="E19" s="16" t="s">
        <v>112</v>
      </c>
      <c r="F19" s="16" t="s">
        <v>29</v>
      </c>
      <c r="G19" s="16" t="s">
        <v>46</v>
      </c>
      <c r="H19" s="16" t="s">
        <v>113</v>
      </c>
      <c r="I19" s="17"/>
      <c r="J19" s="20"/>
      <c r="K19" s="20"/>
      <c r="L19" s="20" t="str">
        <f t="shared" si="1"/>
        <v/>
      </c>
      <c r="M19" s="18"/>
      <c r="N19" s="18"/>
      <c r="O19" s="18" t="str">
        <f t="shared" si="2"/>
        <v/>
      </c>
      <c r="P19" s="19"/>
      <c r="Q19" s="19"/>
      <c r="R19" s="19"/>
      <c r="S19" s="18"/>
      <c r="T19" s="18"/>
      <c r="U19" s="18" t="str">
        <f t="shared" si="3"/>
        <v/>
      </c>
      <c r="V19" s="19"/>
      <c r="W19" s="19"/>
      <c r="X19" s="19" t="str">
        <f t="shared" si="4"/>
        <v/>
      </c>
      <c r="Y19" s="18"/>
      <c r="Z19" s="18"/>
      <c r="AA19" s="18" t="str">
        <f t="shared" si="0"/>
        <v/>
      </c>
      <c r="AB19" s="24">
        <v>1190434668.5</v>
      </c>
      <c r="AC19" s="24">
        <v>1689371533.6900001</v>
      </c>
      <c r="AD19" s="19">
        <f t="shared" si="5"/>
        <v>141.91215850750402</v>
      </c>
      <c r="AE19" s="26">
        <v>1301170523.8800001</v>
      </c>
      <c r="AF19" s="18">
        <v>2250700317.71</v>
      </c>
      <c r="AG19" s="18">
        <f t="shared" si="6"/>
        <v>172.97504642193769</v>
      </c>
    </row>
    <row r="20" spans="1:33" ht="214.5" customHeight="1" x14ac:dyDescent="0.25">
      <c r="A20" s="16">
        <v>2009</v>
      </c>
      <c r="B20" s="16" t="s">
        <v>13</v>
      </c>
      <c r="C20" s="16" t="s">
        <v>33</v>
      </c>
      <c r="D20" s="16" t="s">
        <v>34</v>
      </c>
      <c r="E20" s="16" t="s">
        <v>35</v>
      </c>
      <c r="F20" s="16" t="s">
        <v>21</v>
      </c>
      <c r="G20" s="16" t="s">
        <v>14</v>
      </c>
      <c r="H20" s="16" t="s">
        <v>75</v>
      </c>
      <c r="I20" s="17"/>
      <c r="J20" s="20"/>
      <c r="K20" s="20"/>
      <c r="L20" s="20" t="str">
        <f t="shared" si="1"/>
        <v/>
      </c>
      <c r="M20" s="18"/>
      <c r="N20" s="18"/>
      <c r="O20" s="18" t="str">
        <f t="shared" si="2"/>
        <v/>
      </c>
      <c r="P20" s="19">
        <v>40</v>
      </c>
      <c r="Q20" s="19">
        <v>50.7</v>
      </c>
      <c r="R20" s="19">
        <f t="shared" ref="R20:R34" si="7">IF(AND(Q20&lt;&gt;0,P20&lt;&gt;0),Q20/P20*100,"")</f>
        <v>126.75</v>
      </c>
      <c r="S20" s="18">
        <v>50</v>
      </c>
      <c r="T20" s="18">
        <v>52.5</v>
      </c>
      <c r="U20" s="18">
        <f t="shared" si="3"/>
        <v>105</v>
      </c>
      <c r="V20" s="19">
        <v>53</v>
      </c>
      <c r="W20" s="19">
        <v>51.5</v>
      </c>
      <c r="X20" s="19">
        <f t="shared" si="4"/>
        <v>97.169811320754718</v>
      </c>
      <c r="Y20" s="18">
        <v>53</v>
      </c>
      <c r="Z20" s="18">
        <v>57.9</v>
      </c>
      <c r="AA20" s="18">
        <f t="shared" si="0"/>
        <v>109.24528301886791</v>
      </c>
      <c r="AB20" s="19">
        <v>54.9</v>
      </c>
      <c r="AC20" s="19">
        <v>52.84</v>
      </c>
      <c r="AD20" s="19">
        <f t="shared" si="5"/>
        <v>96.247723132969043</v>
      </c>
      <c r="AE20" s="18">
        <v>55.1</v>
      </c>
      <c r="AF20" s="18">
        <v>43.71</v>
      </c>
      <c r="AG20" s="18">
        <f t="shared" si="6"/>
        <v>79.328493647912893</v>
      </c>
    </row>
    <row r="21" spans="1:33" ht="146.25" customHeight="1" x14ac:dyDescent="0.25">
      <c r="A21" s="16">
        <v>2009</v>
      </c>
      <c r="B21" s="16" t="s">
        <v>13</v>
      </c>
      <c r="C21" s="16" t="s">
        <v>87</v>
      </c>
      <c r="D21" s="16" t="s">
        <v>116</v>
      </c>
      <c r="E21" s="16" t="s">
        <v>88</v>
      </c>
      <c r="F21" s="16" t="s">
        <v>21</v>
      </c>
      <c r="G21" s="16" t="s">
        <v>27</v>
      </c>
      <c r="H21" s="16" t="s">
        <v>117</v>
      </c>
      <c r="I21" s="17" t="s">
        <v>151</v>
      </c>
      <c r="J21" s="20"/>
      <c r="K21" s="20"/>
      <c r="L21" s="20" t="str">
        <f t="shared" si="1"/>
        <v/>
      </c>
      <c r="M21" s="18"/>
      <c r="N21" s="18"/>
      <c r="O21" s="18" t="str">
        <f t="shared" si="2"/>
        <v/>
      </c>
      <c r="P21" s="25">
        <v>9074</v>
      </c>
      <c r="Q21" s="25">
        <v>10209</v>
      </c>
      <c r="R21" s="19">
        <f t="shared" si="7"/>
        <v>112.50826537359488</v>
      </c>
      <c r="S21" s="27">
        <v>10284</v>
      </c>
      <c r="T21" s="27">
        <v>10594</v>
      </c>
      <c r="U21" s="18">
        <f t="shared" si="3"/>
        <v>103.01439128743679</v>
      </c>
      <c r="V21" s="25">
        <v>10672</v>
      </c>
      <c r="W21" s="25">
        <v>10996</v>
      </c>
      <c r="X21" s="19">
        <f t="shared" si="4"/>
        <v>103.0359820089955</v>
      </c>
      <c r="Y21" s="27">
        <v>13295</v>
      </c>
      <c r="Z21" s="27">
        <v>13436</v>
      </c>
      <c r="AA21" s="18">
        <f t="shared" si="0"/>
        <v>101.06054907860099</v>
      </c>
      <c r="AB21" s="25">
        <v>13933</v>
      </c>
      <c r="AC21" s="25">
        <v>14445</v>
      </c>
      <c r="AD21" s="19">
        <f t="shared" si="5"/>
        <v>103.67472906050384</v>
      </c>
      <c r="AE21" s="27">
        <v>15886</v>
      </c>
      <c r="AF21" s="27">
        <v>15683</v>
      </c>
      <c r="AG21" s="18">
        <f t="shared" si="6"/>
        <v>98.722145285156742</v>
      </c>
    </row>
    <row r="22" spans="1:33" ht="103.5" customHeight="1" x14ac:dyDescent="0.25">
      <c r="A22" s="16">
        <v>2009</v>
      </c>
      <c r="B22" s="16" t="s">
        <v>13</v>
      </c>
      <c r="C22" s="16" t="s">
        <v>25</v>
      </c>
      <c r="D22" s="16" t="s">
        <v>26</v>
      </c>
      <c r="E22" s="16" t="s">
        <v>86</v>
      </c>
      <c r="F22" s="16" t="s">
        <v>21</v>
      </c>
      <c r="G22" s="16" t="s">
        <v>27</v>
      </c>
      <c r="H22" s="16" t="s">
        <v>109</v>
      </c>
      <c r="I22" s="17" t="s">
        <v>137</v>
      </c>
      <c r="J22" s="20"/>
      <c r="K22" s="20"/>
      <c r="L22" s="20" t="str">
        <f t="shared" si="1"/>
        <v/>
      </c>
      <c r="M22" s="18"/>
      <c r="N22" s="18"/>
      <c r="O22" s="18" t="str">
        <f t="shared" si="2"/>
        <v/>
      </c>
      <c r="P22" s="25">
        <v>20601</v>
      </c>
      <c r="Q22" s="25">
        <v>21121</v>
      </c>
      <c r="R22" s="19">
        <f t="shared" si="7"/>
        <v>102.52414931314013</v>
      </c>
      <c r="S22" s="27">
        <v>21196</v>
      </c>
      <c r="T22" s="27">
        <v>21420</v>
      </c>
      <c r="U22" s="18">
        <f t="shared" si="3"/>
        <v>101.05680317040951</v>
      </c>
      <c r="V22" s="25">
        <v>21474</v>
      </c>
      <c r="W22" s="25">
        <v>21707</v>
      </c>
      <c r="X22" s="19">
        <f t="shared" si="4"/>
        <v>101.08503306323927</v>
      </c>
      <c r="Y22" s="27">
        <v>22207</v>
      </c>
      <c r="Z22" s="27">
        <v>22983</v>
      </c>
      <c r="AA22" s="18">
        <f t="shared" si="0"/>
        <v>103.49439365965686</v>
      </c>
      <c r="AB22" s="25">
        <v>24079</v>
      </c>
      <c r="AC22" s="25">
        <v>24089</v>
      </c>
      <c r="AD22" s="19">
        <f t="shared" si="5"/>
        <v>100.04152996386892</v>
      </c>
      <c r="AE22" s="27">
        <v>24794</v>
      </c>
      <c r="AF22" s="27">
        <v>24711</v>
      </c>
      <c r="AG22" s="18">
        <f t="shared" si="6"/>
        <v>99.665241590707438</v>
      </c>
    </row>
    <row r="23" spans="1:33" ht="149.25" customHeight="1" x14ac:dyDescent="0.25">
      <c r="A23" s="16">
        <v>2014</v>
      </c>
      <c r="B23" s="16" t="s">
        <v>13</v>
      </c>
      <c r="C23" s="16" t="s">
        <v>121</v>
      </c>
      <c r="D23" s="16" t="s">
        <v>122</v>
      </c>
      <c r="E23" s="16" t="s">
        <v>123</v>
      </c>
      <c r="F23" s="16" t="s">
        <v>21</v>
      </c>
      <c r="G23" s="16" t="s">
        <v>14</v>
      </c>
      <c r="H23" s="16" t="s">
        <v>124</v>
      </c>
      <c r="I23" s="17"/>
      <c r="J23" s="20"/>
      <c r="K23" s="20"/>
      <c r="L23" s="20" t="str">
        <f t="shared" si="1"/>
        <v/>
      </c>
      <c r="M23" s="18"/>
      <c r="N23" s="18"/>
      <c r="O23" s="18" t="str">
        <f t="shared" si="2"/>
        <v/>
      </c>
      <c r="P23" s="19"/>
      <c r="Q23" s="19"/>
      <c r="R23" s="19" t="str">
        <f t="shared" si="7"/>
        <v/>
      </c>
      <c r="S23" s="18"/>
      <c r="T23" s="18"/>
      <c r="U23" s="18" t="str">
        <f t="shared" si="3"/>
        <v/>
      </c>
      <c r="V23" s="19"/>
      <c r="W23" s="19"/>
      <c r="X23" s="19" t="str">
        <f t="shared" si="4"/>
        <v/>
      </c>
      <c r="Y23" s="18"/>
      <c r="Z23" s="18"/>
      <c r="AA23" s="18" t="str">
        <f t="shared" si="0"/>
        <v/>
      </c>
      <c r="AB23" s="19"/>
      <c r="AC23" s="19"/>
      <c r="AD23" s="19" t="str">
        <f t="shared" si="5"/>
        <v/>
      </c>
      <c r="AE23" s="18">
        <v>97.13</v>
      </c>
      <c r="AF23" s="18">
        <v>96.44</v>
      </c>
      <c r="AG23" s="18">
        <f t="shared" si="6"/>
        <v>99.289611860393293</v>
      </c>
    </row>
    <row r="24" spans="1:33" s="21" customFormat="1" ht="224.25" customHeight="1" x14ac:dyDescent="0.25">
      <c r="A24" s="16">
        <v>2010</v>
      </c>
      <c r="B24" s="16" t="s">
        <v>39</v>
      </c>
      <c r="C24" s="16" t="s">
        <v>118</v>
      </c>
      <c r="D24" s="16" t="s">
        <v>69</v>
      </c>
      <c r="E24" s="16" t="s">
        <v>68</v>
      </c>
      <c r="F24" s="16" t="s">
        <v>21</v>
      </c>
      <c r="G24" s="16" t="s">
        <v>14</v>
      </c>
      <c r="H24" s="16" t="s">
        <v>125</v>
      </c>
      <c r="I24" s="17" t="s">
        <v>152</v>
      </c>
      <c r="J24" s="20"/>
      <c r="K24" s="20"/>
      <c r="L24" s="20" t="str">
        <f t="shared" si="1"/>
        <v/>
      </c>
      <c r="M24" s="18"/>
      <c r="N24" s="18"/>
      <c r="O24" s="18" t="str">
        <f t="shared" si="2"/>
        <v/>
      </c>
      <c r="P24" s="19"/>
      <c r="Q24" s="19"/>
      <c r="R24" s="19" t="str">
        <f t="shared" si="7"/>
        <v/>
      </c>
      <c r="S24" s="18">
        <v>100</v>
      </c>
      <c r="T24" s="18">
        <v>95.8</v>
      </c>
      <c r="U24" s="18">
        <f t="shared" si="3"/>
        <v>95.8</v>
      </c>
      <c r="V24" s="19">
        <v>100</v>
      </c>
      <c r="W24" s="19">
        <v>100</v>
      </c>
      <c r="X24" s="19">
        <f t="shared" si="4"/>
        <v>100</v>
      </c>
      <c r="Y24" s="18">
        <v>100</v>
      </c>
      <c r="Z24" s="18">
        <v>100</v>
      </c>
      <c r="AA24" s="18">
        <f t="shared" si="0"/>
        <v>100</v>
      </c>
      <c r="AB24" s="19">
        <v>100</v>
      </c>
      <c r="AC24" s="19">
        <v>100</v>
      </c>
      <c r="AD24" s="19">
        <f t="shared" si="5"/>
        <v>100</v>
      </c>
      <c r="AE24" s="18">
        <v>100</v>
      </c>
      <c r="AF24" s="18">
        <v>100</v>
      </c>
      <c r="AG24" s="18">
        <f t="shared" si="6"/>
        <v>100</v>
      </c>
    </row>
    <row r="25" spans="1:33" ht="179.25" customHeight="1" x14ac:dyDescent="0.25">
      <c r="A25" s="16">
        <v>2009</v>
      </c>
      <c r="B25" s="16" t="s">
        <v>39</v>
      </c>
      <c r="C25" s="16" t="s">
        <v>40</v>
      </c>
      <c r="D25" s="16" t="s">
        <v>41</v>
      </c>
      <c r="E25" s="16" t="s">
        <v>42</v>
      </c>
      <c r="F25" s="16" t="s">
        <v>21</v>
      </c>
      <c r="G25" s="16" t="s">
        <v>14</v>
      </c>
      <c r="H25" s="16" t="s">
        <v>126</v>
      </c>
      <c r="I25" s="17" t="s">
        <v>138</v>
      </c>
      <c r="J25" s="20"/>
      <c r="K25" s="20"/>
      <c r="L25" s="20" t="str">
        <f t="shared" si="1"/>
        <v/>
      </c>
      <c r="M25" s="18"/>
      <c r="N25" s="18"/>
      <c r="O25" s="18" t="str">
        <f t="shared" si="2"/>
        <v/>
      </c>
      <c r="P25" s="19">
        <v>100</v>
      </c>
      <c r="Q25" s="19">
        <v>140.19999999999999</v>
      </c>
      <c r="R25" s="19">
        <f t="shared" si="7"/>
        <v>140.19999999999999</v>
      </c>
      <c r="S25" s="18">
        <v>100</v>
      </c>
      <c r="T25" s="18">
        <v>106.3</v>
      </c>
      <c r="U25" s="18">
        <f t="shared" si="3"/>
        <v>106.3</v>
      </c>
      <c r="V25" s="19">
        <v>100</v>
      </c>
      <c r="W25" s="19">
        <v>115.2</v>
      </c>
      <c r="X25" s="19">
        <f t="shared" si="4"/>
        <v>115.20000000000002</v>
      </c>
      <c r="Y25" s="18">
        <v>100</v>
      </c>
      <c r="Z25" s="18">
        <v>87.57</v>
      </c>
      <c r="AA25" s="18">
        <f t="shared" si="0"/>
        <v>87.57</v>
      </c>
      <c r="AB25" s="19">
        <v>100</v>
      </c>
      <c r="AC25" s="19">
        <v>93.46</v>
      </c>
      <c r="AD25" s="19">
        <f t="shared" si="5"/>
        <v>93.46</v>
      </c>
      <c r="AE25" s="18">
        <v>100</v>
      </c>
      <c r="AF25" s="18">
        <v>100.84</v>
      </c>
      <c r="AG25" s="18">
        <f t="shared" si="6"/>
        <v>100.84</v>
      </c>
    </row>
    <row r="26" spans="1:33" ht="177.75" customHeight="1" x14ac:dyDescent="0.25">
      <c r="A26" s="16">
        <v>2009</v>
      </c>
      <c r="B26" s="16" t="s">
        <v>39</v>
      </c>
      <c r="C26" s="16" t="s">
        <v>77</v>
      </c>
      <c r="D26" s="16" t="s">
        <v>78</v>
      </c>
      <c r="E26" s="16" t="s">
        <v>45</v>
      </c>
      <c r="F26" s="16" t="s">
        <v>21</v>
      </c>
      <c r="G26" s="16" t="s">
        <v>46</v>
      </c>
      <c r="H26" s="16" t="s">
        <v>90</v>
      </c>
      <c r="I26" s="17" t="s">
        <v>139</v>
      </c>
      <c r="J26" s="20"/>
      <c r="K26" s="20"/>
      <c r="L26" s="20" t="str">
        <f t="shared" si="1"/>
        <v/>
      </c>
      <c r="M26" s="18"/>
      <c r="N26" s="18"/>
      <c r="O26" s="18" t="str">
        <f t="shared" si="2"/>
        <v/>
      </c>
      <c r="P26" s="25">
        <v>92865</v>
      </c>
      <c r="Q26" s="25">
        <v>99004</v>
      </c>
      <c r="R26" s="19">
        <f>+P26/Q26*100</f>
        <v>93.79924043472991</v>
      </c>
      <c r="S26" s="27">
        <v>106083</v>
      </c>
      <c r="T26" s="27">
        <v>100857.3</v>
      </c>
      <c r="U26" s="18">
        <f>+S26/T26*100</f>
        <v>105.18128087902411</v>
      </c>
      <c r="V26" s="24">
        <v>110665.39</v>
      </c>
      <c r="W26" s="24">
        <v>106946.5</v>
      </c>
      <c r="X26" s="19">
        <f>+V26/W26*100</f>
        <v>103.47733679924073</v>
      </c>
      <c r="Y26" s="26">
        <v>109714.7</v>
      </c>
      <c r="Z26" s="26">
        <v>105474.3</v>
      </c>
      <c r="AA26" s="18">
        <f>+Y26/Z26*100</f>
        <v>104.02031584945337</v>
      </c>
      <c r="AB26" s="24">
        <v>106120.9</v>
      </c>
      <c r="AC26" s="19">
        <v>105729.28</v>
      </c>
      <c r="AD26" s="19">
        <f>+AB26/AC26*100</f>
        <v>100.37039881478431</v>
      </c>
      <c r="AE26" s="26">
        <v>140196.94</v>
      </c>
      <c r="AF26" s="26">
        <v>127492.03</v>
      </c>
      <c r="AG26" s="18">
        <f>+AE26/AF26*100</f>
        <v>109.96525822045504</v>
      </c>
    </row>
    <row r="27" spans="1:33" ht="207.75" customHeight="1" x14ac:dyDescent="0.25">
      <c r="A27" s="16">
        <v>2009</v>
      </c>
      <c r="B27" s="16" t="s">
        <v>39</v>
      </c>
      <c r="C27" s="16" t="s">
        <v>85</v>
      </c>
      <c r="D27" s="16" t="s">
        <v>23</v>
      </c>
      <c r="E27" s="16" t="s">
        <v>24</v>
      </c>
      <c r="F27" s="16" t="s">
        <v>21</v>
      </c>
      <c r="G27" s="16" t="s">
        <v>14</v>
      </c>
      <c r="H27" s="16" t="s">
        <v>127</v>
      </c>
      <c r="I27" s="17" t="s">
        <v>140</v>
      </c>
      <c r="J27" s="20"/>
      <c r="K27" s="20"/>
      <c r="L27" s="20" t="str">
        <f t="shared" si="1"/>
        <v/>
      </c>
      <c r="M27" s="18"/>
      <c r="N27" s="18"/>
      <c r="O27" s="18" t="str">
        <f t="shared" si="2"/>
        <v/>
      </c>
      <c r="P27" s="19">
        <v>90</v>
      </c>
      <c r="Q27" s="19">
        <v>95.06</v>
      </c>
      <c r="R27" s="19">
        <f>IF(AND(Q27&lt;&gt;0,P27&lt;&gt;0),Q27/P27*100,"")</f>
        <v>105.62222222222222</v>
      </c>
      <c r="S27" s="18">
        <v>95.04</v>
      </c>
      <c r="T27" s="18">
        <v>93.6</v>
      </c>
      <c r="U27" s="18">
        <f t="shared" si="3"/>
        <v>98.48484848484847</v>
      </c>
      <c r="V27" s="19">
        <v>95.04</v>
      </c>
      <c r="W27" s="19">
        <v>92.1</v>
      </c>
      <c r="X27" s="19">
        <f t="shared" si="4"/>
        <v>96.906565656565647</v>
      </c>
      <c r="Y27" s="18">
        <v>93</v>
      </c>
      <c r="Z27" s="18">
        <v>90.03</v>
      </c>
      <c r="AA27" s="18">
        <f t="shared" si="0"/>
        <v>96.806451612903217</v>
      </c>
      <c r="AB27" s="19">
        <v>85.2</v>
      </c>
      <c r="AC27" s="19">
        <v>84.43</v>
      </c>
      <c r="AD27" s="19">
        <f t="shared" si="5"/>
        <v>99.096244131455407</v>
      </c>
      <c r="AE27" s="18">
        <v>100</v>
      </c>
      <c r="AF27" s="18">
        <v>83.91</v>
      </c>
      <c r="AG27" s="18">
        <f t="shared" si="6"/>
        <v>83.91</v>
      </c>
    </row>
    <row r="28" spans="1:33" ht="149.25" customHeight="1" x14ac:dyDescent="0.25">
      <c r="A28" s="16">
        <v>2009</v>
      </c>
      <c r="B28" s="16" t="s">
        <v>39</v>
      </c>
      <c r="C28" s="16" t="s">
        <v>79</v>
      </c>
      <c r="D28" s="16" t="s">
        <v>47</v>
      </c>
      <c r="E28" s="16" t="s">
        <v>80</v>
      </c>
      <c r="F28" s="16" t="s">
        <v>21</v>
      </c>
      <c r="G28" s="16" t="s">
        <v>46</v>
      </c>
      <c r="H28" s="16" t="s">
        <v>91</v>
      </c>
      <c r="I28" s="17" t="s">
        <v>141</v>
      </c>
      <c r="J28" s="20"/>
      <c r="K28" s="20"/>
      <c r="L28" s="20" t="str">
        <f t="shared" si="1"/>
        <v/>
      </c>
      <c r="M28" s="18"/>
      <c r="N28" s="18"/>
      <c r="O28" s="18" t="str">
        <f t="shared" si="2"/>
        <v/>
      </c>
      <c r="P28" s="24">
        <v>253210</v>
      </c>
      <c r="Q28" s="24">
        <v>333225</v>
      </c>
      <c r="R28" s="19">
        <f t="shared" si="7"/>
        <v>131.60025275463053</v>
      </c>
      <c r="S28" s="27">
        <v>351244</v>
      </c>
      <c r="T28" s="27">
        <v>332966.8</v>
      </c>
      <c r="U28" s="18">
        <f t="shared" si="3"/>
        <v>94.796437803919773</v>
      </c>
      <c r="V28" s="28">
        <v>352061.55</v>
      </c>
      <c r="W28" s="28">
        <v>368076</v>
      </c>
      <c r="X28" s="19">
        <f t="shared" si="4"/>
        <v>104.54876427147471</v>
      </c>
      <c r="Y28" s="26">
        <v>390363.8</v>
      </c>
      <c r="Z28" s="26">
        <v>351357.7</v>
      </c>
      <c r="AA28" s="18">
        <f t="shared" si="0"/>
        <v>90.007756866799639</v>
      </c>
      <c r="AB28" s="25">
        <v>387921</v>
      </c>
      <c r="AC28" s="25">
        <v>359379.04</v>
      </c>
      <c r="AD28" s="19">
        <f t="shared" si="5"/>
        <v>92.642326659294028</v>
      </c>
      <c r="AE28" s="26">
        <v>519078.52</v>
      </c>
      <c r="AF28" s="26">
        <v>440107.48</v>
      </c>
      <c r="AG28" s="18">
        <f t="shared" si="6"/>
        <v>84.786301694780192</v>
      </c>
    </row>
    <row r="29" spans="1:33" ht="149.25" customHeight="1" x14ac:dyDescent="0.25">
      <c r="A29" s="16">
        <v>2009</v>
      </c>
      <c r="B29" s="16" t="s">
        <v>39</v>
      </c>
      <c r="C29" s="16" t="s">
        <v>48</v>
      </c>
      <c r="D29" s="16" t="s">
        <v>92</v>
      </c>
      <c r="E29" s="16" t="s">
        <v>49</v>
      </c>
      <c r="F29" s="16" t="s">
        <v>21</v>
      </c>
      <c r="G29" s="16" t="s">
        <v>14</v>
      </c>
      <c r="H29" s="22" t="s">
        <v>128</v>
      </c>
      <c r="I29" s="17"/>
      <c r="J29" s="20"/>
      <c r="K29" s="20"/>
      <c r="L29" s="20" t="str">
        <f t="shared" si="1"/>
        <v/>
      </c>
      <c r="M29" s="18"/>
      <c r="N29" s="18"/>
      <c r="O29" s="18" t="str">
        <f t="shared" si="2"/>
        <v/>
      </c>
      <c r="P29" s="19">
        <v>100</v>
      </c>
      <c r="Q29" s="19">
        <v>100</v>
      </c>
      <c r="R29" s="19">
        <f t="shared" si="7"/>
        <v>100</v>
      </c>
      <c r="S29" s="18">
        <v>100</v>
      </c>
      <c r="T29" s="18">
        <v>100</v>
      </c>
      <c r="U29" s="18">
        <f t="shared" si="3"/>
        <v>100</v>
      </c>
      <c r="V29" s="19">
        <v>100</v>
      </c>
      <c r="W29" s="19">
        <v>100</v>
      </c>
      <c r="X29" s="19">
        <f t="shared" si="4"/>
        <v>100</v>
      </c>
      <c r="Y29" s="18">
        <v>100</v>
      </c>
      <c r="Z29" s="18">
        <v>100</v>
      </c>
      <c r="AA29" s="18">
        <f t="shared" si="0"/>
        <v>100</v>
      </c>
      <c r="AB29" s="19">
        <v>100</v>
      </c>
      <c r="AC29" s="19">
        <v>100.42</v>
      </c>
      <c r="AD29" s="19">
        <f t="shared" si="5"/>
        <v>100.42</v>
      </c>
      <c r="AE29" s="18">
        <v>100</v>
      </c>
      <c r="AF29" s="18">
        <v>92.45</v>
      </c>
      <c r="AG29" s="18">
        <f t="shared" si="6"/>
        <v>92.45</v>
      </c>
    </row>
    <row r="30" spans="1:33" ht="156" customHeight="1" x14ac:dyDescent="0.25">
      <c r="A30" s="16">
        <v>2009</v>
      </c>
      <c r="B30" s="16" t="s">
        <v>39</v>
      </c>
      <c r="C30" s="16" t="s">
        <v>50</v>
      </c>
      <c r="D30" s="16" t="s">
        <v>51</v>
      </c>
      <c r="E30" s="16" t="s">
        <v>52</v>
      </c>
      <c r="F30" s="16" t="s">
        <v>21</v>
      </c>
      <c r="G30" s="16" t="s">
        <v>14</v>
      </c>
      <c r="H30" s="16" t="s">
        <v>93</v>
      </c>
      <c r="I30" s="17"/>
      <c r="J30" s="20"/>
      <c r="K30" s="20"/>
      <c r="L30" s="20" t="str">
        <f t="shared" si="1"/>
        <v/>
      </c>
      <c r="M30" s="18"/>
      <c r="N30" s="18"/>
      <c r="O30" s="18" t="str">
        <f t="shared" si="2"/>
        <v/>
      </c>
      <c r="P30" s="19">
        <v>75</v>
      </c>
      <c r="Q30" s="19">
        <v>86.3</v>
      </c>
      <c r="R30" s="19">
        <f t="shared" si="7"/>
        <v>115.06666666666668</v>
      </c>
      <c r="S30" s="18">
        <v>87.3</v>
      </c>
      <c r="T30" s="18">
        <v>87.5</v>
      </c>
      <c r="U30" s="18">
        <f t="shared" si="3"/>
        <v>100.2290950744559</v>
      </c>
      <c r="V30" s="19">
        <v>88</v>
      </c>
      <c r="W30" s="19">
        <v>92.8</v>
      </c>
      <c r="X30" s="19">
        <f t="shared" si="4"/>
        <v>105.45454545454544</v>
      </c>
      <c r="Y30" s="18">
        <v>93.5</v>
      </c>
      <c r="Z30" s="18">
        <v>90.9</v>
      </c>
      <c r="AA30" s="18">
        <f t="shared" si="0"/>
        <v>97.219251336898409</v>
      </c>
      <c r="AB30" s="19">
        <v>90.8</v>
      </c>
      <c r="AC30" s="19">
        <v>88.36</v>
      </c>
      <c r="AD30" s="19">
        <f t="shared" si="5"/>
        <v>97.312775330396477</v>
      </c>
      <c r="AE30" s="18">
        <v>88.5</v>
      </c>
      <c r="AF30" s="18">
        <v>90.31</v>
      </c>
      <c r="AG30" s="18">
        <f t="shared" si="6"/>
        <v>102.045197740113</v>
      </c>
    </row>
    <row r="31" spans="1:33" ht="149.25" customHeight="1" x14ac:dyDescent="0.25">
      <c r="A31" s="16">
        <v>2009</v>
      </c>
      <c r="B31" s="16" t="s">
        <v>39</v>
      </c>
      <c r="C31" s="16" t="s">
        <v>59</v>
      </c>
      <c r="D31" s="16" t="s">
        <v>60</v>
      </c>
      <c r="E31" s="16" t="s">
        <v>61</v>
      </c>
      <c r="F31" s="16" t="s">
        <v>21</v>
      </c>
      <c r="G31" s="16" t="s">
        <v>14</v>
      </c>
      <c r="H31" s="16" t="s">
        <v>129</v>
      </c>
      <c r="I31" s="17"/>
      <c r="J31" s="20"/>
      <c r="K31" s="20"/>
      <c r="L31" s="20" t="str">
        <f t="shared" si="1"/>
        <v/>
      </c>
      <c r="M31" s="18"/>
      <c r="N31" s="18"/>
      <c r="O31" s="18" t="str">
        <f t="shared" si="2"/>
        <v/>
      </c>
      <c r="P31" s="19">
        <v>50</v>
      </c>
      <c r="Q31" s="19">
        <v>53</v>
      </c>
      <c r="R31" s="19">
        <f t="shared" si="7"/>
        <v>106</v>
      </c>
      <c r="S31" s="18">
        <v>53</v>
      </c>
      <c r="T31" s="18">
        <v>53.5</v>
      </c>
      <c r="U31" s="18">
        <f t="shared" si="3"/>
        <v>100.9433962264151</v>
      </c>
      <c r="V31" s="19">
        <v>54</v>
      </c>
      <c r="W31" s="19">
        <v>53.9</v>
      </c>
      <c r="X31" s="19">
        <f t="shared" si="4"/>
        <v>99.81481481481481</v>
      </c>
      <c r="Y31" s="18">
        <v>54</v>
      </c>
      <c r="Z31" s="18">
        <v>54.9</v>
      </c>
      <c r="AA31" s="18">
        <f t="shared" si="0"/>
        <v>101.66666666666666</v>
      </c>
      <c r="AB31" s="19">
        <v>54.5</v>
      </c>
      <c r="AC31" s="19">
        <v>55.56</v>
      </c>
      <c r="AD31" s="19">
        <f t="shared" si="5"/>
        <v>101.94495412844037</v>
      </c>
      <c r="AE31" s="18">
        <v>55.59</v>
      </c>
      <c r="AF31" s="18">
        <v>56.46</v>
      </c>
      <c r="AG31" s="18">
        <f t="shared" si="6"/>
        <v>101.56502968159739</v>
      </c>
    </row>
    <row r="32" spans="1:33" ht="149.25" customHeight="1" x14ac:dyDescent="0.25">
      <c r="A32" s="16">
        <v>2012</v>
      </c>
      <c r="B32" s="16" t="s">
        <v>39</v>
      </c>
      <c r="C32" s="16" t="s">
        <v>94</v>
      </c>
      <c r="D32" s="16" t="s">
        <v>95</v>
      </c>
      <c r="E32" s="16" t="s">
        <v>96</v>
      </c>
      <c r="F32" s="16" t="s">
        <v>21</v>
      </c>
      <c r="G32" s="16" t="s">
        <v>14</v>
      </c>
      <c r="H32" s="16" t="s">
        <v>97</v>
      </c>
      <c r="I32" s="17"/>
      <c r="J32" s="20"/>
      <c r="K32" s="20"/>
      <c r="L32" s="20" t="str">
        <f t="shared" si="1"/>
        <v/>
      </c>
      <c r="M32" s="18"/>
      <c r="N32" s="18"/>
      <c r="O32" s="18" t="str">
        <f t="shared" si="2"/>
        <v/>
      </c>
      <c r="P32" s="19"/>
      <c r="Q32" s="19"/>
      <c r="R32" s="19" t="str">
        <f t="shared" si="7"/>
        <v/>
      </c>
      <c r="S32" s="18"/>
      <c r="T32" s="18"/>
      <c r="U32" s="18" t="str">
        <f t="shared" si="3"/>
        <v/>
      </c>
      <c r="V32" s="19"/>
      <c r="W32" s="19"/>
      <c r="X32" s="19" t="str">
        <f t="shared" si="4"/>
        <v/>
      </c>
      <c r="Y32" s="18">
        <v>100</v>
      </c>
      <c r="Z32" s="18">
        <v>70.67</v>
      </c>
      <c r="AA32" s="18">
        <f t="shared" si="0"/>
        <v>70.67</v>
      </c>
      <c r="AB32" s="19">
        <v>100</v>
      </c>
      <c r="AC32" s="19">
        <v>202</v>
      </c>
      <c r="AD32" s="19">
        <f t="shared" si="5"/>
        <v>202</v>
      </c>
      <c r="AE32" s="18">
        <v>100</v>
      </c>
      <c r="AF32" s="18">
        <v>169.22</v>
      </c>
      <c r="AG32" s="18">
        <f t="shared" si="6"/>
        <v>169.22</v>
      </c>
    </row>
    <row r="33" spans="1:33" ht="203.25" customHeight="1" x14ac:dyDescent="0.25">
      <c r="A33" s="16">
        <v>2009</v>
      </c>
      <c r="B33" s="16" t="s">
        <v>39</v>
      </c>
      <c r="C33" s="16" t="s">
        <v>66</v>
      </c>
      <c r="D33" s="16" t="s">
        <v>67</v>
      </c>
      <c r="E33" s="16" t="s">
        <v>98</v>
      </c>
      <c r="F33" s="16" t="s">
        <v>21</v>
      </c>
      <c r="G33" s="16" t="s">
        <v>14</v>
      </c>
      <c r="H33" s="16" t="s">
        <v>119</v>
      </c>
      <c r="I33" s="17" t="s">
        <v>142</v>
      </c>
      <c r="J33" s="20"/>
      <c r="K33" s="20"/>
      <c r="L33" s="20" t="str">
        <f t="shared" si="1"/>
        <v/>
      </c>
      <c r="M33" s="18"/>
      <c r="N33" s="18"/>
      <c r="O33" s="18" t="str">
        <f t="shared" si="2"/>
        <v/>
      </c>
      <c r="P33" s="19">
        <v>50</v>
      </c>
      <c r="Q33" s="19">
        <v>54</v>
      </c>
      <c r="R33" s="19">
        <f t="shared" si="7"/>
        <v>108</v>
      </c>
      <c r="S33" s="18">
        <v>50</v>
      </c>
      <c r="T33" s="18">
        <v>55.3</v>
      </c>
      <c r="U33" s="18">
        <f t="shared" si="3"/>
        <v>110.6</v>
      </c>
      <c r="V33" s="19">
        <v>55</v>
      </c>
      <c r="W33" s="19">
        <v>74.7</v>
      </c>
      <c r="X33" s="19">
        <f t="shared" si="4"/>
        <v>135.81818181818181</v>
      </c>
      <c r="Y33" s="18">
        <v>55</v>
      </c>
      <c r="Z33" s="18">
        <v>81.3</v>
      </c>
      <c r="AA33" s="18">
        <f t="shared" si="0"/>
        <v>147.81818181818181</v>
      </c>
      <c r="AB33" s="19">
        <v>62.3</v>
      </c>
      <c r="AC33" s="19">
        <v>214.76</v>
      </c>
      <c r="AD33" s="19">
        <f t="shared" si="5"/>
        <v>344.71910112359552</v>
      </c>
      <c r="AE33" s="18">
        <v>100</v>
      </c>
      <c r="AF33" s="18">
        <v>72.11</v>
      </c>
      <c r="AG33" s="18">
        <f t="shared" si="6"/>
        <v>72.11</v>
      </c>
    </row>
    <row r="34" spans="1:33" ht="174" customHeight="1" x14ac:dyDescent="0.25">
      <c r="A34" s="16">
        <v>2009</v>
      </c>
      <c r="B34" s="16" t="s">
        <v>39</v>
      </c>
      <c r="C34" s="16" t="s">
        <v>81</v>
      </c>
      <c r="D34" s="16" t="s">
        <v>53</v>
      </c>
      <c r="E34" s="16" t="s">
        <v>54</v>
      </c>
      <c r="F34" s="16" t="s">
        <v>18</v>
      </c>
      <c r="G34" s="16" t="s">
        <v>14</v>
      </c>
      <c r="H34" s="16" t="s">
        <v>148</v>
      </c>
      <c r="I34" s="17" t="s">
        <v>143</v>
      </c>
      <c r="J34" s="20"/>
      <c r="K34" s="20"/>
      <c r="L34" s="20" t="str">
        <f t="shared" si="1"/>
        <v/>
      </c>
      <c r="M34" s="18"/>
      <c r="N34" s="18"/>
      <c r="O34" s="18" t="str">
        <f t="shared" si="2"/>
        <v/>
      </c>
      <c r="P34" s="19">
        <v>100</v>
      </c>
      <c r="Q34" s="19">
        <v>100</v>
      </c>
      <c r="R34" s="19">
        <f t="shared" si="7"/>
        <v>100</v>
      </c>
      <c r="S34" s="18">
        <v>100</v>
      </c>
      <c r="T34" s="18">
        <v>100</v>
      </c>
      <c r="U34" s="18">
        <f t="shared" si="3"/>
        <v>100</v>
      </c>
      <c r="V34" s="19">
        <v>100</v>
      </c>
      <c r="W34" s="19">
        <v>100</v>
      </c>
      <c r="X34" s="19">
        <f t="shared" si="4"/>
        <v>100</v>
      </c>
      <c r="Y34" s="18"/>
      <c r="Z34" s="18"/>
      <c r="AA34" s="18" t="str">
        <f t="shared" si="0"/>
        <v/>
      </c>
      <c r="AB34" s="19"/>
      <c r="AC34" s="19"/>
      <c r="AD34" s="19" t="str">
        <f t="shared" si="5"/>
        <v/>
      </c>
      <c r="AE34" s="18"/>
      <c r="AF34" s="18"/>
      <c r="AG34" s="18" t="str">
        <f t="shared" si="6"/>
        <v/>
      </c>
    </row>
    <row r="35" spans="1:33" ht="179.25" customHeight="1" x14ac:dyDescent="0.25">
      <c r="A35" s="16">
        <v>2009</v>
      </c>
      <c r="B35" s="16" t="s">
        <v>39</v>
      </c>
      <c r="C35" s="16" t="s">
        <v>36</v>
      </c>
      <c r="D35" s="16" t="s">
        <v>37</v>
      </c>
      <c r="E35" s="16" t="s">
        <v>38</v>
      </c>
      <c r="F35" s="16" t="s">
        <v>18</v>
      </c>
      <c r="G35" s="16" t="s">
        <v>14</v>
      </c>
      <c r="H35" s="16" t="s">
        <v>74</v>
      </c>
      <c r="I35" s="17" t="s">
        <v>144</v>
      </c>
      <c r="J35" s="20"/>
      <c r="K35" s="20"/>
      <c r="L35" s="20" t="str">
        <f t="shared" ref="L35:L38" si="8">IF(AND(K35&lt;&gt;0,J35&lt;&gt;0),K35/J35*100,"")</f>
        <v/>
      </c>
      <c r="M35" s="18"/>
      <c r="N35" s="18"/>
      <c r="O35" s="18" t="str">
        <f t="shared" ref="O35:O38" si="9">IF(AND(N35&lt;&gt;0,M35&lt;&gt;0),N35/M35*100,"")</f>
        <v/>
      </c>
      <c r="P35" s="19">
        <v>70</v>
      </c>
      <c r="Q35" s="19">
        <v>889.6</v>
      </c>
      <c r="R35" s="24">
        <f t="shared" ref="R35:R38" si="10">IF(AND(Q35&lt;&gt;0,P35&lt;&gt;0),Q35/P35*100,"")</f>
        <v>1270.8571428571429</v>
      </c>
      <c r="S35" s="18"/>
      <c r="T35" s="18"/>
      <c r="U35" s="18" t="str">
        <f t="shared" ref="U35:U38" si="11">IF(AND(T35&lt;&gt;0,S35&lt;&gt;0),T35/S35*100,"")</f>
        <v/>
      </c>
      <c r="V35" s="19"/>
      <c r="W35" s="19"/>
      <c r="X35" s="19" t="str">
        <f t="shared" ref="X35:X38" si="12">IF(AND(W35&lt;&gt;0,V35&lt;&gt;0),W35/V35*100,"")</f>
        <v/>
      </c>
      <c r="Y35" s="18"/>
      <c r="Z35" s="18"/>
      <c r="AA35" s="18" t="str">
        <f t="shared" ref="AA35:AA38" si="13">IF(AND(Z35&lt;&gt;0,Y35&lt;&gt;0),Z35/Y35*100,"")</f>
        <v/>
      </c>
      <c r="AB35" s="19"/>
      <c r="AC35" s="19"/>
      <c r="AD35" s="19" t="str">
        <f t="shared" ref="AD35:AD38" si="14">IF(AND(AC35&lt;&gt;0,AB35&lt;&gt;0),AC35/AB35*100,"")</f>
        <v/>
      </c>
      <c r="AE35" s="18"/>
      <c r="AF35" s="18"/>
      <c r="AG35" s="18" t="str">
        <f t="shared" ref="AG35:AG38" si="15">IF(AND(AF35&lt;&gt;0,AE35&lt;&gt;0),AF35/AE35*100,"")</f>
        <v/>
      </c>
    </row>
    <row r="36" spans="1:33" ht="179.25" customHeight="1" x14ac:dyDescent="0.25">
      <c r="A36" s="16">
        <v>2009</v>
      </c>
      <c r="B36" s="16" t="s">
        <v>39</v>
      </c>
      <c r="C36" s="16" t="s">
        <v>70</v>
      </c>
      <c r="D36" s="16" t="s">
        <v>70</v>
      </c>
      <c r="E36" s="16" t="s">
        <v>43</v>
      </c>
      <c r="F36" s="16" t="s">
        <v>21</v>
      </c>
      <c r="G36" s="16" t="s">
        <v>14</v>
      </c>
      <c r="H36" s="16" t="s">
        <v>44</v>
      </c>
      <c r="I36" s="17" t="s">
        <v>145</v>
      </c>
      <c r="J36" s="20"/>
      <c r="K36" s="20"/>
      <c r="L36" s="20" t="str">
        <f t="shared" si="8"/>
        <v/>
      </c>
      <c r="M36" s="18"/>
      <c r="N36" s="18"/>
      <c r="O36" s="18" t="str">
        <f t="shared" si="9"/>
        <v/>
      </c>
      <c r="P36" s="19">
        <v>94</v>
      </c>
      <c r="Q36" s="19">
        <v>89.7</v>
      </c>
      <c r="R36" s="19">
        <f t="shared" si="10"/>
        <v>95.425531914893625</v>
      </c>
      <c r="S36" s="18">
        <v>87.81</v>
      </c>
      <c r="T36" s="18">
        <v>91.3</v>
      </c>
      <c r="U36" s="18">
        <f t="shared" si="11"/>
        <v>103.97449037695023</v>
      </c>
      <c r="V36" s="19"/>
      <c r="W36" s="19"/>
      <c r="X36" s="19" t="str">
        <f t="shared" si="12"/>
        <v/>
      </c>
      <c r="Y36" s="18"/>
      <c r="Z36" s="18"/>
      <c r="AA36" s="18" t="str">
        <f t="shared" si="13"/>
        <v/>
      </c>
      <c r="AB36" s="19"/>
      <c r="AC36" s="19"/>
      <c r="AD36" s="19" t="str">
        <f t="shared" si="14"/>
        <v/>
      </c>
      <c r="AE36" s="18"/>
      <c r="AF36" s="18"/>
      <c r="AG36" s="18" t="str">
        <f t="shared" si="15"/>
        <v/>
      </c>
    </row>
    <row r="37" spans="1:33" ht="120" x14ac:dyDescent="0.25">
      <c r="A37" s="16">
        <v>2009</v>
      </c>
      <c r="B37" s="16" t="s">
        <v>39</v>
      </c>
      <c r="C37" s="16" t="s">
        <v>55</v>
      </c>
      <c r="D37" s="16" t="s">
        <v>56</v>
      </c>
      <c r="E37" s="16" t="s">
        <v>57</v>
      </c>
      <c r="F37" s="16" t="s">
        <v>18</v>
      </c>
      <c r="G37" s="16" t="s">
        <v>14</v>
      </c>
      <c r="H37" s="16" t="s">
        <v>58</v>
      </c>
      <c r="I37" s="17" t="s">
        <v>145</v>
      </c>
      <c r="J37" s="20"/>
      <c r="K37" s="20"/>
      <c r="L37" s="20" t="str">
        <f t="shared" si="8"/>
        <v/>
      </c>
      <c r="M37" s="18"/>
      <c r="N37" s="18"/>
      <c r="O37" s="18" t="str">
        <f t="shared" si="9"/>
        <v/>
      </c>
      <c r="P37" s="19">
        <v>50</v>
      </c>
      <c r="Q37" s="19">
        <v>50.6</v>
      </c>
      <c r="R37" s="19">
        <f t="shared" si="10"/>
        <v>101.2</v>
      </c>
      <c r="S37" s="18">
        <v>100</v>
      </c>
      <c r="T37" s="18">
        <v>194.6</v>
      </c>
      <c r="U37" s="18">
        <f t="shared" si="11"/>
        <v>194.6</v>
      </c>
      <c r="V37" s="19"/>
      <c r="W37" s="19"/>
      <c r="X37" s="19" t="str">
        <f t="shared" si="12"/>
        <v/>
      </c>
      <c r="Y37" s="18"/>
      <c r="Z37" s="18"/>
      <c r="AA37" s="18" t="str">
        <f t="shared" si="13"/>
        <v/>
      </c>
      <c r="AB37" s="19"/>
      <c r="AC37" s="19"/>
      <c r="AD37" s="19" t="str">
        <f t="shared" si="14"/>
        <v/>
      </c>
      <c r="AE37" s="18"/>
      <c r="AF37" s="18"/>
      <c r="AG37" s="18" t="str">
        <f t="shared" si="15"/>
        <v/>
      </c>
    </row>
    <row r="38" spans="1:33" ht="149.25" customHeight="1" x14ac:dyDescent="0.25">
      <c r="A38" s="16">
        <v>2009</v>
      </c>
      <c r="B38" s="16" t="s">
        <v>39</v>
      </c>
      <c r="C38" s="16" t="s">
        <v>62</v>
      </c>
      <c r="D38" s="16" t="s">
        <v>63</v>
      </c>
      <c r="E38" s="16" t="s">
        <v>64</v>
      </c>
      <c r="F38" s="16" t="s">
        <v>18</v>
      </c>
      <c r="G38" s="16" t="s">
        <v>14</v>
      </c>
      <c r="H38" s="16" t="s">
        <v>65</v>
      </c>
      <c r="I38" s="17" t="s">
        <v>145</v>
      </c>
      <c r="J38" s="20"/>
      <c r="K38" s="20"/>
      <c r="L38" s="20" t="str">
        <f t="shared" si="8"/>
        <v/>
      </c>
      <c r="M38" s="18"/>
      <c r="N38" s="18"/>
      <c r="O38" s="18" t="str">
        <f t="shared" si="9"/>
        <v/>
      </c>
      <c r="P38" s="19">
        <v>85</v>
      </c>
      <c r="Q38" s="19">
        <v>88.3</v>
      </c>
      <c r="R38" s="19">
        <f t="shared" si="10"/>
        <v>103.88235294117646</v>
      </c>
      <c r="S38" s="18"/>
      <c r="T38" s="18"/>
      <c r="U38" s="18" t="str">
        <f t="shared" si="11"/>
        <v/>
      </c>
      <c r="V38" s="19"/>
      <c r="W38" s="19"/>
      <c r="X38" s="19" t="str">
        <f t="shared" si="12"/>
        <v/>
      </c>
      <c r="Y38" s="18"/>
      <c r="Z38" s="18"/>
      <c r="AA38" s="18" t="str">
        <f t="shared" si="13"/>
        <v/>
      </c>
      <c r="AB38" s="19"/>
      <c r="AC38" s="19"/>
      <c r="AD38" s="19" t="str">
        <f t="shared" si="14"/>
        <v/>
      </c>
      <c r="AE38" s="18"/>
      <c r="AF38" s="18"/>
      <c r="AG38" s="18" t="str">
        <f t="shared" si="15"/>
        <v/>
      </c>
    </row>
    <row r="44" spans="1:33" ht="36" customHeight="1" x14ac:dyDescent="0.25"/>
    <row r="45" spans="1:33" ht="36" customHeight="1" x14ac:dyDescent="0.25">
      <c r="B45" s="1"/>
    </row>
    <row r="46" spans="1:33" s="4" customFormat="1" ht="36" customHeight="1" x14ac:dyDescent="0.25"/>
    <row r="47" spans="1:33" s="7" customFormat="1" ht="36" customHeight="1" x14ac:dyDescent="0.35"/>
    <row r="48" spans="1:33" s="7" customFormat="1" ht="36" customHeight="1" x14ac:dyDescent="0.35"/>
    <row r="49" s="7" customFormat="1" ht="21" x14ac:dyDescent="0.35"/>
    <row r="50" s="7" customFormat="1" ht="21" x14ac:dyDescent="0.35"/>
    <row r="51" s="7" customFormat="1" ht="21" x14ac:dyDescent="0.35"/>
    <row r="52" s="7" customFormat="1" ht="21" x14ac:dyDescent="0.35"/>
    <row r="53" s="7" customFormat="1" ht="21" x14ac:dyDescent="0.35"/>
    <row r="54" s="7" customFormat="1" ht="21" x14ac:dyDescent="0.35"/>
    <row r="55" s="7" customFormat="1" ht="21" x14ac:dyDescent="0.35"/>
    <row r="56" s="7" customFormat="1" ht="21" x14ac:dyDescent="0.35"/>
  </sheetData>
  <sheetProtection password="CE2E" sheet="1" objects="1" scenarios="1"/>
  <mergeCells count="21">
    <mergeCell ref="AB10:AD10"/>
    <mergeCell ref="I10:I11"/>
    <mergeCell ref="AE10:AG10"/>
    <mergeCell ref="M10:O10"/>
    <mergeCell ref="P10:R10"/>
    <mergeCell ref="S10:U10"/>
    <mergeCell ref="V10:X10"/>
    <mergeCell ref="Y10:AA10"/>
    <mergeCell ref="J10:L10"/>
    <mergeCell ref="A6:B6"/>
    <mergeCell ref="A7:B7"/>
    <mergeCell ref="A10:A11"/>
    <mergeCell ref="H10:H11"/>
    <mergeCell ref="B10:B11"/>
    <mergeCell ref="C10:C11"/>
    <mergeCell ref="D10:D11"/>
    <mergeCell ref="E10:E11"/>
    <mergeCell ref="F10:F11"/>
    <mergeCell ref="C6:J6"/>
    <mergeCell ref="C7:J7"/>
    <mergeCell ref="G10:G11"/>
  </mergeCells>
  <pageMargins left="0.25" right="0.25" top="0.75" bottom="0.75" header="0.3" footer="0.3"/>
  <pageSetup paperSize="5" scale="25" orientation="landscape" r:id="rId1"/>
  <ignoredErrors>
    <ignoredError sqref="R26 AG26 AD26 AA26 X26 U26"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S053 PAR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Elena Meza Martinez</dc:creator>
  <cp:lastModifiedBy>Severino Mendoza Nuñez</cp:lastModifiedBy>
  <cp:lastPrinted>2015-03-19T15:36:19Z</cp:lastPrinted>
  <dcterms:created xsi:type="dcterms:W3CDTF">2014-07-10T00:25:36Z</dcterms:created>
  <dcterms:modified xsi:type="dcterms:W3CDTF">2015-04-27T19:44:01Z</dcterms:modified>
</cp:coreProperties>
</file>