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7695"/>
  </bookViews>
  <sheets>
    <sheet name="E016" sheetId="2"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60" i="2" l="1"/>
  <c r="AE60" i="2"/>
  <c r="AB60" i="2"/>
  <c r="Y60" i="2"/>
  <c r="V60" i="2"/>
  <c r="S60" i="2"/>
  <c r="P60" i="2"/>
  <c r="M60" i="2"/>
  <c r="AH59" i="2"/>
  <c r="AE59" i="2"/>
  <c r="AB59" i="2"/>
  <c r="Y59" i="2"/>
  <c r="V59" i="2"/>
  <c r="S59" i="2"/>
  <c r="P59" i="2"/>
  <c r="M59" i="2"/>
  <c r="AH58" i="2"/>
  <c r="AE58" i="2"/>
  <c r="AB58" i="2"/>
  <c r="Y58" i="2"/>
  <c r="V58" i="2"/>
  <c r="S58" i="2"/>
  <c r="P58" i="2"/>
  <c r="M58" i="2"/>
  <c r="AH57" i="2"/>
  <c r="AE57" i="2"/>
  <c r="AB57" i="2"/>
  <c r="Y57" i="2"/>
  <c r="V57" i="2"/>
  <c r="S57" i="2"/>
  <c r="P57" i="2"/>
  <c r="M57" i="2"/>
  <c r="AH56" i="2"/>
  <c r="AE56" i="2"/>
  <c r="AB56" i="2"/>
  <c r="Y56" i="2"/>
  <c r="V56" i="2"/>
  <c r="S56" i="2"/>
  <c r="P56" i="2"/>
  <c r="M56" i="2"/>
  <c r="AH55" i="2"/>
  <c r="AE55" i="2"/>
  <c r="AB55" i="2"/>
  <c r="Y55" i="2"/>
  <c r="V55" i="2"/>
  <c r="S55" i="2"/>
  <c r="P55" i="2"/>
  <c r="M55" i="2"/>
  <c r="AH54" i="2"/>
  <c r="AE54" i="2"/>
  <c r="AB54" i="2"/>
  <c r="Y54" i="2"/>
  <c r="V54" i="2"/>
  <c r="S54" i="2"/>
  <c r="P54" i="2"/>
  <c r="M54" i="2"/>
  <c r="AH53" i="2"/>
  <c r="AE53" i="2"/>
  <c r="AB53" i="2"/>
  <c r="Y53" i="2"/>
  <c r="V53" i="2"/>
  <c r="S53" i="2"/>
  <c r="P53" i="2"/>
  <c r="M53" i="2"/>
  <c r="AH52" i="2"/>
  <c r="AE52" i="2"/>
  <c r="AB52" i="2"/>
  <c r="Y52" i="2"/>
  <c r="V52" i="2"/>
  <c r="S52" i="2"/>
  <c r="P52" i="2"/>
  <c r="M52" i="2"/>
  <c r="AH51" i="2"/>
  <c r="AE51" i="2"/>
  <c r="AB51" i="2"/>
  <c r="Y51" i="2"/>
  <c r="V51" i="2"/>
  <c r="S51" i="2"/>
  <c r="P51" i="2"/>
  <c r="M51" i="2"/>
  <c r="AH50" i="2"/>
  <c r="AE50" i="2"/>
  <c r="AB50" i="2"/>
  <c r="Y50" i="2"/>
  <c r="V50" i="2"/>
  <c r="S50" i="2"/>
  <c r="P50" i="2"/>
  <c r="M50" i="2"/>
  <c r="AH49" i="2"/>
  <c r="AE49" i="2"/>
  <c r="AB49" i="2"/>
  <c r="Y49" i="2"/>
  <c r="V49" i="2"/>
  <c r="S49" i="2"/>
  <c r="P49" i="2"/>
  <c r="M49" i="2"/>
  <c r="AH48" i="2"/>
  <c r="AE48" i="2"/>
  <c r="AB48" i="2"/>
  <c r="Y48" i="2"/>
  <c r="V48" i="2"/>
  <c r="S48" i="2"/>
  <c r="P48" i="2"/>
  <c r="M48" i="2"/>
  <c r="AH47" i="2"/>
  <c r="AE47" i="2"/>
  <c r="AB47" i="2"/>
  <c r="Y47" i="2"/>
  <c r="V47" i="2"/>
  <c r="S47" i="2"/>
  <c r="P47" i="2"/>
  <c r="M47" i="2"/>
  <c r="AH46" i="2"/>
  <c r="AE46" i="2"/>
  <c r="AB46" i="2"/>
  <c r="Y46" i="2"/>
  <c r="V46" i="2"/>
  <c r="S46" i="2"/>
  <c r="P46" i="2"/>
  <c r="M46" i="2"/>
  <c r="AE45" i="2"/>
  <c r="AB45" i="2"/>
  <c r="Y45" i="2"/>
  <c r="V45" i="2"/>
  <c r="S45" i="2"/>
  <c r="P45" i="2"/>
  <c r="M45" i="2"/>
  <c r="AH44" i="2"/>
  <c r="AE44" i="2"/>
  <c r="AB44" i="2"/>
  <c r="Y44" i="2"/>
  <c r="S44" i="2"/>
  <c r="AH43" i="2"/>
  <c r="AE43" i="2"/>
  <c r="AB43" i="2"/>
  <c r="Y43" i="2"/>
  <c r="S43" i="2"/>
  <c r="AH42" i="2"/>
  <c r="AE42" i="2"/>
  <c r="AB42" i="2"/>
  <c r="Y42" i="2"/>
  <c r="S42" i="2"/>
  <c r="AH41" i="2"/>
  <c r="AE41" i="2"/>
  <c r="AB41" i="2"/>
  <c r="Y41" i="2"/>
  <c r="S41" i="2"/>
  <c r="AH40" i="2"/>
  <c r="AE40" i="2"/>
  <c r="AB40" i="2"/>
  <c r="Y40" i="2"/>
  <c r="S40" i="2"/>
  <c r="AH39" i="2"/>
  <c r="AE39" i="2"/>
  <c r="AB39" i="2"/>
  <c r="Y39" i="2"/>
  <c r="S39" i="2"/>
  <c r="AE38" i="2"/>
  <c r="AE37" i="2"/>
  <c r="AE36" i="2"/>
  <c r="AB34" i="2"/>
  <c r="AB33" i="2"/>
  <c r="Y33" i="2"/>
  <c r="AH32" i="2"/>
  <c r="AE32" i="2"/>
  <c r="AB32" i="2"/>
  <c r="Y32" i="2"/>
  <c r="V32" i="2"/>
  <c r="S32" i="2"/>
  <c r="AH31" i="2"/>
  <c r="AE31" i="2"/>
  <c r="AB31" i="2"/>
  <c r="Y31" i="2"/>
  <c r="V31" i="2"/>
  <c r="S31" i="2"/>
  <c r="AB30" i="2"/>
  <c r="Y30" i="2"/>
  <c r="Y29" i="2"/>
  <c r="AE28" i="2"/>
  <c r="AB28" i="2"/>
  <c r="Y28" i="2"/>
  <c r="AH27" i="2"/>
  <c r="AE27" i="2"/>
  <c r="AB27" i="2"/>
  <c r="Y27" i="2"/>
  <c r="S27" i="2"/>
  <c r="AH26" i="2"/>
  <c r="AE26" i="2"/>
  <c r="AB26" i="2"/>
  <c r="Y26" i="2"/>
  <c r="S26" i="2"/>
  <c r="AH25" i="2"/>
  <c r="AE25" i="2"/>
  <c r="AB25" i="2"/>
  <c r="Y25" i="2"/>
  <c r="S25" i="2"/>
  <c r="AH24" i="2"/>
  <c r="AE24" i="2"/>
  <c r="AB24" i="2"/>
  <c r="Y24" i="2"/>
  <c r="S24" i="2"/>
  <c r="AH23" i="2"/>
  <c r="AE23" i="2"/>
  <c r="AB23" i="2"/>
  <c r="Y23" i="2"/>
  <c r="V23" i="2"/>
  <c r="S23" i="2"/>
  <c r="AH22" i="2"/>
  <c r="AE22" i="2"/>
  <c r="AB22" i="2"/>
  <c r="Y22" i="2"/>
  <c r="V22" i="2"/>
  <c r="S22" i="2"/>
  <c r="AH21" i="2"/>
  <c r="AE21" i="2"/>
  <c r="AB21" i="2"/>
  <c r="Y21" i="2"/>
  <c r="V21" i="2"/>
  <c r="S21" i="2"/>
  <c r="AH20" i="2"/>
  <c r="AE20" i="2"/>
  <c r="AB20" i="2"/>
  <c r="Y20" i="2"/>
  <c r="V20" i="2"/>
  <c r="S20" i="2"/>
  <c r="AH19" i="2"/>
  <c r="AE19" i="2"/>
  <c r="AB19" i="2"/>
  <c r="Y19" i="2"/>
  <c r="V19" i="2"/>
  <c r="S19" i="2"/>
  <c r="AH18" i="2"/>
  <c r="AE18" i="2"/>
  <c r="AB18" i="2"/>
  <c r="Y18" i="2"/>
  <c r="V18" i="2"/>
  <c r="S18" i="2"/>
  <c r="AH17" i="2"/>
  <c r="AE17" i="2"/>
  <c r="AB17" i="2"/>
  <c r="Y17" i="2"/>
  <c r="V17" i="2"/>
  <c r="S17" i="2"/>
  <c r="AH16" i="2"/>
  <c r="AE16" i="2"/>
  <c r="AB16" i="2"/>
  <c r="Y16" i="2"/>
  <c r="V16" i="2"/>
  <c r="S16" i="2"/>
  <c r="AH15" i="2"/>
  <c r="AE15" i="2"/>
  <c r="AB15" i="2"/>
  <c r="Y15" i="2"/>
  <c r="V15" i="2"/>
  <c r="S15" i="2"/>
  <c r="AH14" i="2"/>
  <c r="AE14" i="2"/>
  <c r="AB14" i="2"/>
  <c r="Y14" i="2"/>
  <c r="V14" i="2"/>
  <c r="S14" i="2"/>
  <c r="AH13" i="2"/>
  <c r="AE13" i="2"/>
  <c r="AB13" i="2"/>
  <c r="Y13" i="2"/>
  <c r="V13" i="2"/>
  <c r="S13" i="2"/>
  <c r="AH12" i="2"/>
  <c r="AE12" i="2"/>
  <c r="AB12" i="2"/>
  <c r="Y12" i="2"/>
  <c r="V12" i="2"/>
  <c r="S12" i="2"/>
  <c r="AH11" i="2"/>
  <c r="AE11" i="2"/>
  <c r="AB11" i="2"/>
  <c r="Y11" i="2"/>
  <c r="V11" i="2"/>
  <c r="S11" i="2"/>
  <c r="M11" i="2"/>
</calcChain>
</file>

<file path=xl/sharedStrings.xml><?xml version="1.0" encoding="utf-8"?>
<sst xmlns="http://schemas.openxmlformats.org/spreadsheetml/2006/main" count="443" uniqueCount="195">
  <si>
    <t>Evolución Histórica de Indicadores de la Matriz de Indicadores para Resultados 2007-2014</t>
  </si>
  <si>
    <t>Programa Anual de Evaluación para el Ejercicio Fiscal 2015 de los Programas Federales de la Administración Pública Federal  (numeral 19)</t>
  </si>
  <si>
    <t xml:space="preserve">Unidad Responsable: </t>
  </si>
  <si>
    <t>Instituto Mexicano de la Juventud</t>
  </si>
  <si>
    <t>Programa:</t>
  </si>
  <si>
    <t>(E-016) Generación y Articulación de políticas públicas integrales de juventud</t>
  </si>
  <si>
    <t>Año de aparición en MIR</t>
  </si>
  <si>
    <t>Nivel de la MIR</t>
  </si>
  <si>
    <t xml:space="preserve">Nombre del Indicador </t>
  </si>
  <si>
    <t>Definición</t>
  </si>
  <si>
    <t>Método de Cálculo</t>
  </si>
  <si>
    <t>Frecuencia 
de medición</t>
  </si>
  <si>
    <t>Unidad de medida</t>
  </si>
  <si>
    <t>Medio de verificación</t>
  </si>
  <si>
    <t>Observaciones en caso de cambio del indicador durante el periodo 2007-2014</t>
  </si>
  <si>
    <r>
      <t>A: M</t>
    </r>
    <r>
      <rPr>
        <sz val="14"/>
        <color theme="0"/>
        <rFont val="Calibri Light"/>
        <family val="1"/>
        <scheme val="major"/>
      </rPr>
      <t>eta  anual</t>
    </r>
  </si>
  <si>
    <r>
      <t xml:space="preserve">B: </t>
    </r>
    <r>
      <rPr>
        <sz val="14"/>
        <color theme="0"/>
        <rFont val="Calibri Light"/>
        <family val="1"/>
        <scheme val="major"/>
      </rPr>
      <t>Valor Alcanzado Cierre Cuenta Pública</t>
    </r>
  </si>
  <si>
    <t>Porcentaje de Cumplimiento: 
[ A / B ]*100</t>
  </si>
  <si>
    <t>Porcentaje de Cumplimiento: 
[ B/A ]*100</t>
  </si>
  <si>
    <t>Propósito</t>
  </si>
  <si>
    <t>Instancias participantes en la aplicación del PRONAJUVE 2008 - 2012</t>
  </si>
  <si>
    <t>No Disponible</t>
  </si>
  <si>
    <t>Componente</t>
  </si>
  <si>
    <t>Instancias Externas de Juventud vinculadas</t>
  </si>
  <si>
    <t>Numero de Proyectos Beneficiados</t>
  </si>
  <si>
    <t>Actividad</t>
  </si>
  <si>
    <t>Materiales Distribuidos</t>
  </si>
  <si>
    <t>Participacion Social Juvenil en acciones del
IMJ</t>
  </si>
  <si>
    <t>Porcentaje de programas presupuestales incorporados con perspectiva de juventud</t>
  </si>
  <si>
    <t>Número de sesiones realizadas por el observatorio de los derechos de los jóvenes</t>
  </si>
  <si>
    <t>Servicios proporcionados a través de la bolsa de trabajo del IMJUVE</t>
  </si>
  <si>
    <t>Número de foros de expresión y/o reconocimiento juvenil</t>
  </si>
  <si>
    <t>Instancias vinculadas</t>
  </si>
  <si>
    <t>Jóvenes que obtuvieron una beca</t>
  </si>
  <si>
    <t>Investigaciones realizadas</t>
  </si>
  <si>
    <t>Tarjetas poder jóven distribuidas</t>
  </si>
  <si>
    <t>Fin</t>
  </si>
  <si>
    <t>Porcentaje de herramientas para la eficiente planeación, implementación y ejecución de la Política de Juventud a nivel Nacional</t>
  </si>
  <si>
    <t>Porcentaje de herramientas en operación. 1.- Encuesta Nacional de Juventud 2010  2.- Programa Nacional de Juventud 2008-2012</t>
  </si>
  <si>
    <t>(Número de herramientas en operación/total de herramientas vigentes)*100</t>
  </si>
  <si>
    <t>Trimestral</t>
  </si>
  <si>
    <t>Otra: Herramienta de apoyo mejorada</t>
  </si>
  <si>
    <t>Otros: Base de datos internas del IMJUVE</t>
  </si>
  <si>
    <t>Porcentaje de programas en operación a nivel nacional</t>
  </si>
  <si>
    <t xml:space="preserve">Porcentaje de Programas que impactan el desarrollo de los jóvenes 1.- Apoyo al Fortalecimiento de Instancias Estatales de Juventud. 2.- Apoyo al Fortalecimiento de Instancias Muncipales de Juventud. 3.- Apoyo a proyectos juveniles. 4.- Estímulos a la Juventud. 5.- Espacios Poder Joven. 6.- Red Nacional de Programas Poder Joven Radio, TV y por internet. 7.- Jóvenes en Servicio. 8.- Emprendedores Juveniles. 9.- Fortalecimiento al Trabajo Juvenil. </t>
  </si>
  <si>
    <t>(Número de programas en operación a nivel nacional/Total de programas existentes en el Instituto)*100</t>
  </si>
  <si>
    <t>Otra: Programa de Operación</t>
  </si>
  <si>
    <t>Porcentaje de los programas del IMJUVE que promueven la participación social</t>
  </si>
  <si>
    <t>Porcentaje de Programas que promueven la participación de los jóvenes 1.- Apoyo a proyectos juveniles. 2.- Estímulos a la Juventud. 3.- Apoyo al Fortalecimiento de Instancias Muncipales de Juventud. 4.- Apoyo al Fortalecimiento de Instancias Estatales de Juventud</t>
  </si>
  <si>
    <t>(Número de Programas del IMJUVE que promueven la participación social/Total de programas existentes en el Instituto)*100</t>
  </si>
  <si>
    <t>Porcentaje de Programas del IMJUVE que promueven la integración laboral de los jóvenes</t>
  </si>
  <si>
    <t>Porcentaje de Programas del imjuve que ofrezcan oportunidades  de inserción al mercado laboral para los jóvenes; 1.- Jóvenes en Servicio</t>
  </si>
  <si>
    <t>(Número de programas que ofrezcan oportunidades de integración laboral a los jóvenes/Total de programas existentes en el Instituto)*100</t>
  </si>
  <si>
    <t>Porcentaje de Programas del IMJUVE que promueven el acceso y la permanencia educativa</t>
  </si>
  <si>
    <t>Porcentaje de Programas  que doten de herramientas a los jóvenes para que puedan acceder a formas alternativas de educación ; 1.- Espacios Poder Joven. 2.-  Red Nacional de Programas Poder Joven Radio, TV por internet</t>
  </si>
  <si>
    <t>(Número de programas del IMJUVE que promuevan el acceso a la permanencia educativa /Total de programas existentes en el Instituto)*100</t>
  </si>
  <si>
    <t>Eventos de Expresión y/o reconocimiento juvenil</t>
  </si>
  <si>
    <t>Eventos para fortalecer la formación integral de los jóvenes de educación media superior</t>
  </si>
  <si>
    <t>Número de eventos realizados</t>
  </si>
  <si>
    <t>Anual</t>
  </si>
  <si>
    <t>Otra: Evento Especial realizado</t>
  </si>
  <si>
    <t>Otro: Base de Datos de control interno del IMJUVE, Registros de la Subdirección de Extención Educativa de DGETI</t>
  </si>
  <si>
    <t>Porcentaje de Instancias concertadas con programas del Instituto que promueven la participación social</t>
  </si>
  <si>
    <t>Porcentaje de instancias públicas, privadas o civiles con las que se establecen un acercamiento o colaboración sin la necesidad de establecer convenios con el propósito de promover la participación juvenil. 1.- Tarjeta Poder Joven. 2.- Certamen Nacional de Carta a mis Padres. 3.- Premio Nacional de la Juventud.</t>
  </si>
  <si>
    <t>(Número de Instancias concertadas/ Total de Instancias concertadas con programas del IMJUVE)*100</t>
  </si>
  <si>
    <t>Otra: Instancia Concertada</t>
  </si>
  <si>
    <t>Otra: Base de Datos internas del IMJUVE</t>
  </si>
  <si>
    <t>Porcentaje de jóvenes en Servicio Beneficiados.</t>
  </si>
  <si>
    <t>Porcentaje de atención directa de los
jóvenes en servicio beneficiados: 1.-
Jovenes en servicio beneficiados</t>
  </si>
  <si>
    <t>(Número de jóvenes en servicio
beneficiados / Total de jóvenes en
servicio) * 100</t>
  </si>
  <si>
    <t>Joven en servicio</t>
  </si>
  <si>
    <t>Bases de datos internas del IMJUVE</t>
  </si>
  <si>
    <t>Porcentaje visitas de coordinación de la Red Nacional de espacios Poder Joven</t>
  </si>
  <si>
    <t>Porcentaje de las visitas de
coordinación en los espacios poder
joven con los que cuenta el IMJUVE
para fortalecer su operación y
coadyuvar a la generación y
articulación en los programas del
Instituto.</t>
  </si>
  <si>
    <t>(Número de visitas de coordinación
programadas / Total de visitas de
coordinación realizadas) * 100</t>
  </si>
  <si>
    <t>Seguimiento Coordinado</t>
  </si>
  <si>
    <t>Bases de datos internos del IMJUVE</t>
  </si>
  <si>
    <t>Talleres ofertados</t>
  </si>
  <si>
    <t>Talleres para realizar actividades
complementarias de educación.</t>
  </si>
  <si>
    <t>Número de talleres de actividades
complementarias de educación
realizados en el ciclo escolar</t>
  </si>
  <si>
    <t>Taller de Capacitación Impartido</t>
  </si>
  <si>
    <t>Base de datos de control interno de
IMJUVE, Registros de la Subdirección
de Extensión Educativa de DGETI</t>
  </si>
  <si>
    <t>Porcentaje de alumnos participantes en actividades formadoras de una educación integral</t>
  </si>
  <si>
    <t>Proporción de alumnos fortalecidos en la formación de una educación integral.</t>
  </si>
  <si>
    <t>(Total de alumnos participantes en los talleres en el ciclo escolar N / Total de alumnos matriculados de los planteles de DGETI en el ciclo escolar N) X 100</t>
  </si>
  <si>
    <t>Alumno Participante</t>
  </si>
  <si>
    <t>1. Alumnos participantes en los talleres 2. Alumnos matriculados de los planteles:Registros de la DGETI. Lista de inscripción y participación en los talleres</t>
  </si>
  <si>
    <t>Talleres ofertados.</t>
  </si>
  <si>
    <t>Mide la oferta de talleres para realizar actividades complementarias de educación.</t>
  </si>
  <si>
    <t>Número de talleres de actividades complementarias de educación realizados en el ciclo escolar t</t>
  </si>
  <si>
    <t>Talleres de actividades complementarias.:Registros de la Subdirección de Extensión Educativa de DGETI</t>
  </si>
  <si>
    <t>Institución pública de Educación Media Superior atendida.</t>
  </si>
  <si>
    <t>Total de Instituciones públicas de educación Media Superior atendidas para el desarrollo de conferencias, talleres, y demás actividades dirigidas a jóvenes.</t>
  </si>
  <si>
    <t>Número de Instituciones de Educación Media Superior atendidas.</t>
  </si>
  <si>
    <t>Institución pública atendida</t>
  </si>
  <si>
    <t>Instituciones públicas atendidas:-Registros Institucionales Internos UR 600. -Publicar la relación de Instituciones públicas atendidas</t>
  </si>
  <si>
    <t>Porcentaje de recursos gestionados para actividades que impulsen el desarrollo integral de alumnos en el nivel de medio superior.</t>
  </si>
  <si>
    <t>Proporción de recursos gestionados en beneficio de actividades que impulsan el desarrollo integral de los alumnos en el nivel de media superior.</t>
  </si>
  <si>
    <t>(Monto de recursos gestionados en el año N / Monto de recursos asignados en el año N) X 100</t>
  </si>
  <si>
    <t>Recursos gestionados</t>
  </si>
  <si>
    <t>Recursos gestionados:-Registros Institucionales UR 600 -Datos de registros financieros internos y externos (Informe cuenta publica)</t>
  </si>
  <si>
    <t>Evento realizado</t>
  </si>
  <si>
    <t>Evento realizado para fortalecer la formación integral de los jóvenes de educación media superior.</t>
  </si>
  <si>
    <t>Evento realizado:Registros de la Subdirección de Extensión Educativa de DGETI</t>
  </si>
  <si>
    <t>Porcentaje de programas en operación a nivel nacional con respecto a los programas existentes.</t>
  </si>
  <si>
    <t>Porcentaje de programas que impactan el desarrollo integral y equitativo de los jóvenes. 1.-Apoyo al Fortalecimiento de Instancias Municipales de Juventud 2.-Apoyo al Fortalecimiento de Instancias Estatales de Juventud 3.-Apoyo a Proyectos Juveniles 4.-Estímulos a la Juventud 5.-Espacios Poder Joven 6.-Red Nacional de Programas Poder Joven Radio, Tv y por Internet 7.-Jóvenes en Servicio</t>
  </si>
  <si>
    <t>Porcentaje</t>
  </si>
  <si>
    <t>Programas en operación a nivel nacional:Bases de datos internas del IMJUVE</t>
  </si>
  <si>
    <t>La información del indicador se obtuvo del Portal Aplicativo de la SHCP (PASH)</t>
  </si>
  <si>
    <t>Porcentaje de  programas del Imjuve que promueven la participación social.</t>
  </si>
  <si>
    <t>Porcentaje de programas que promueven la participación de los jóvenes: 1.-Apoyo a proyectos juveniles. 2.-Estímulos a la juventud. 3.-Apoyo al fortalecimiento de instancias municipales de juventud. 4.-Apoyo al fortalecimiento de instancias estatales de juventud</t>
  </si>
  <si>
    <t>(Número de programas del IMJUVE que promueven la participación social/Total de programas existentes en el instituto)*100</t>
  </si>
  <si>
    <t>Programa que promueve la participación de los jóvenenes:Bases de datos del IMJUVE http://www.imjuventud.gob.mx/pagina.php?pag_id=100</t>
  </si>
  <si>
    <t>Investigaciones Realizadas</t>
  </si>
  <si>
    <t>Documentos de investigacion que avalan las políticas y programas de juventud promovidos por el IMJUVE.</t>
  </si>
  <si>
    <t>(Número de investigaciones realizadas/total de investigaciones realizadas)*100</t>
  </si>
  <si>
    <t>Investigación</t>
  </si>
  <si>
    <t>No disponible</t>
  </si>
  <si>
    <t>Porcentaje de Instancias concertadas con programas del Instituto que promueven la participación social.</t>
  </si>
  <si>
    <t>Porcentaje de Instancias públicas, privadas o civiles con las que se establece un acercamiento o colaboración sin la necesidad de establecer convenios con el propósito de promover la participación juvenil. 1.- Tarjeta Poder Joven. 2.- Certamen Nacional de Carta a Mis Padres. 3.- Premio Nacional de la Juventud. 4-.Concurso Nacional Juvenil de Debate Político. 5.- Fortalecimiento al trabajo Juvenil. 6.- Emprendedores Juveniles.</t>
  </si>
  <si>
    <t>(Número de instancias Concertadas/Total de Instancias Concertadas con programas del IMJUVE)*100</t>
  </si>
  <si>
    <t>Instancia concertada:Bases de datos internas del IMJUVE. Informe trimestrales de la junta directiva en el año</t>
  </si>
  <si>
    <t>Visitas de Coordinación de la Red Nacional de Espacios Poder Joven.</t>
  </si>
  <si>
    <t>Porcentaje de las visitas de coordinación en los espacios poder joven con los que cuenta el IMJUVE para fortalecer su operación y coadyuvar a la generación y articulación en los programas del Instituto.</t>
  </si>
  <si>
    <t>(Número de visitas de coordinación programadas/total de visitas de coordinación realizadas)*100</t>
  </si>
  <si>
    <t>Visitas de coordinación programada:Bases de datos internos del IMJUVE</t>
  </si>
  <si>
    <t>Estrategias de intervención</t>
  </si>
  <si>
    <t>Recomendaciones realizadas a los actores estratégicos del desarrollo a nivel nacional para que influyan correctamente en la solución de las prioridades de atención de la juventud.</t>
  </si>
  <si>
    <t>(Número de estrategias de intervención realizadas/total de estrategias de intervención programadas)*100</t>
  </si>
  <si>
    <t>Reconocimiento</t>
  </si>
  <si>
    <t>Índice de satisfacción de los jóvenes con respecto a su situación económica, trabajo y estudios</t>
  </si>
  <si>
    <t>El indicador busca medir (como proxy del desarrollo de los jóvenes) la satisfacción de la juventud nacional en términos de situación económica, trabajo y estudios</t>
  </si>
  <si>
    <t>((promedio ponderado por la escala 1 a 10 que determinó cada uno de los entrevistados para la pregunta 17.7.1) + (promedio ponderado por la escala 1 a 10 que determinó cada uno de los entrevistados para la pregunta 17.7.2) + (promedio ponderado por la escala 1 a 10 que determinó cada uno de los entrevistados para la pregunta 17.7.3) / 3)</t>
  </si>
  <si>
    <t>Quinquenal</t>
  </si>
  <si>
    <t>Indice de satisfacción</t>
  </si>
  <si>
    <t>Satisfacción de los jóvenes beneficiados, respecto a su situación de participación social</t>
  </si>
  <si>
    <t>Busca medir la satisfacción de los jóvenes beneficiados respecto a su participación social</t>
  </si>
  <si>
    <t>(Sumatoria jóvenes beneficiados que presentan satisfacción con respecto a su participación social / El total de jóvenes encuestados)*100</t>
  </si>
  <si>
    <t>Total de jóvenes encuestados que presentan satisfacción respecto a su participación social:Encuesta de satisfacción de los jóvenes beneficiados derivadas de las acciones del Instituto; El total de jóvenes encuestados:Encuesta de satisfacción de los jóvenes beneficiados derivadas de las acciones del Instituto</t>
  </si>
  <si>
    <t>Satisfacción de los jóvenes beneficiados, respecto a su situación de educación</t>
  </si>
  <si>
    <t>Busca medir la satisfacción de los jóvenes beneficiados, respecto a su situación de educación</t>
  </si>
  <si>
    <t>(Sumatoria de los jóvenes beneficiados que presentan satisfacción con respecto a su educación / El total de jóvenes encuestados)*100</t>
  </si>
  <si>
    <t>Encuesta de satisfacción de los jóvenes beneficiados derivadas de las acciones del instituto y Sistema de Interno de Control de Información</t>
  </si>
  <si>
    <t>Satisfacción de los Jóvenes Beneficiados, respecto a su situación de trabajo</t>
  </si>
  <si>
    <t>Busca medir el porcentaje de la satisfacción de los Jóvenes Beneficiados, respecto a su situación de trabajo.</t>
  </si>
  <si>
    <t>(Sumatoria jóvenes beneficiados que presentan satisfacción con respecto a su trabajo / El total de jóvenes encuestados)*100</t>
  </si>
  <si>
    <t>Sistema Interno de Control de Información</t>
  </si>
  <si>
    <t>Número de proyectos apoyados a través de los programas Apoyo a proyectos juveniles Impulso México</t>
  </si>
  <si>
    <t>Mide el número de proyectos apoyados a través de los programas Apoyo a proyectos juveniles Impulso México</t>
  </si>
  <si>
    <t>sumatorioa de proyectos apoyados a través de los programas Apoyo a proyectos juveniles Impulso México</t>
  </si>
  <si>
    <t>Semestral</t>
  </si>
  <si>
    <t>Proyecto</t>
  </si>
  <si>
    <t>Sistema Interno de Control de Información (SICI)</t>
  </si>
  <si>
    <t>Número de proyectos apoyados a través del programa Joven-es Servicio</t>
  </si>
  <si>
    <t>Mide el número de proyectos apoyados a través del programa Joven-es Servicio</t>
  </si>
  <si>
    <t>Sumatoria de proyectos apoyados a través del programa Joven-es Servicio</t>
  </si>
  <si>
    <t>Número de Instituciones Particulares de Educación Superior y Técnica Media Superior apoyadas en el programa Joven-es Servicio</t>
  </si>
  <si>
    <t>Mide el número de Instituciones Particulares de Educación Superior y Técnica Media Superior apoyadas a través del programa Joven-es Servicio</t>
  </si>
  <si>
    <t>Sumatoria de Instituciones Particulares de Educación Superior y Técnica Media Superior apoyadas a través del programa Joven-es Servicio</t>
  </si>
  <si>
    <t>Institución</t>
  </si>
  <si>
    <t>Número de prestadores de servicio social apoyados</t>
  </si>
  <si>
    <t>Mide el número de prestadores de servicio social apoyados a través del Programa Joven-es Servicio</t>
  </si>
  <si>
    <t>Sumatoria de prestadores de servicio social apoyados a través del Programa Joven-es Servicio</t>
  </si>
  <si>
    <t>Jóvenes</t>
  </si>
  <si>
    <t>Número de becas otorgadas a través del programa jóvenes becarias y becarios</t>
  </si>
  <si>
    <t>Mide el total de becas otorgadas</t>
  </si>
  <si>
    <t>Sumatoria de becas otorgadas</t>
  </si>
  <si>
    <t>Beca</t>
  </si>
  <si>
    <t>Promedio de capacitaciones a jóvenes becarias y becarios para favorecer su inserción laboral.</t>
  </si>
  <si>
    <t>Mide el número promedio de capacitaciónes impartidas a las becarias y los becarios.</t>
  </si>
  <si>
    <t>Sumatoria de las capacitaciones impartidas a jóvenes becarias y becarios / Total de Becarios</t>
  </si>
  <si>
    <t>Curso</t>
  </si>
  <si>
    <t>Número de jóvenes que participa en el Concurso Nacional Juvenil de Debate Político.</t>
  </si>
  <si>
    <t>Mide el número de jóvenes que participan en el Concurso Nacional Juvenil de Debate Político.</t>
  </si>
  <si>
    <t>Número de jóvenes participantes en el Concurso Nacional Juvenil de Debate Político</t>
  </si>
  <si>
    <t>Porcentaje de convocatorias del programa Joven-es Servicio, Apoyo a proyectos juveniles Impulso México y Concurso de Debate Político, emitidas en tiempo y forma.</t>
  </si>
  <si>
    <t>Mide el porcentaje de convocatorias emitidas para los programas Joven-es Servicio, Apoyo a proyectos juveniles Impulso México y y Concurso de Debate Político,</t>
  </si>
  <si>
    <t>(Número de convocatorias emitidas en tiempo y forma de los programas Joven-es Servicio, Apoyo a proyectos juveniles Impulso México y Concurso de Debate Político, / número de convocatorias programadas de Joven-es Servicio, Apoyo a proyectos juveniles Impulso México y y Concurso de Debate Político) * 100</t>
  </si>
  <si>
    <t>Promedio de acciones afirmativas realizadas en materia de igual entre mujeres y hombres, por cada Dirección sustantiva del IMJUVE</t>
  </si>
  <si>
    <t>Mide el promedio de actividades afirmativas realizadas por cada Dirección sustantiva del IMJUVE, donde, acciones afirmativas responde a los mecanismos para corregir la desigualdad que muestran las mujeres en relación a los hombres, para favorecer la igualdad de condiciones (PROIGUALDAD 2013-2018)</t>
  </si>
  <si>
    <t>(Número de acciones afirmativas en materia de igualdad realizadas en el Instituto / total de Direcciones sustantivas del IMJUVE)</t>
  </si>
  <si>
    <t>Acción</t>
  </si>
  <si>
    <t>Cumplimiento con el Plan de Capacitaciones a becarios y becarias en tiempo y forma</t>
  </si>
  <si>
    <t>Mide el porcentaje de cumplimiento en tiempo y forma real del Plan de Trabajo que la dirección responsable realiza en tiempo y forma, de acuerdo a los procesos: ECCO (Encuesta de Clima y Cultura SFP), DNC (Diagnóstico de Necesidades de Capacitación) y el PAC (Programa Anual de Capacitaciones), respecto a lo programado</t>
  </si>
  <si>
    <t>Sumatoria de Actividades realizadas en tiempo y forma de acuerdo al plan de Trabajo (ECCO, DNC y PAC) / Sumatoria de Actividades de acuerdo al plan de Trabajo (ECCO, DNC y PAC) * 100</t>
  </si>
  <si>
    <t>Realización de actividades de digitalización del Sistema de Servicio Social en tiempo y forma.</t>
  </si>
  <si>
    <t>Mide el porcentaje de actividades realizadas en tiempo y forma, del plan de trabajo de la digitalización del Programa Servicio Social, elaborado para SFP.</t>
  </si>
  <si>
    <t>(Sumatoria de actividades realizadas en tiempo y forma del plan de trabajo de la digitalización del Programa Servicio Social, elaborado para SFP) / Total de actividades programadas en el plan de trabajo de la digitalización del Programa Servicio Social, elaborado para SFP) * 100</t>
  </si>
  <si>
    <t>Cumplimiento de actividades realizadas de cara al Plan de Trabajo del Concurso Nacional de Debate.</t>
  </si>
  <si>
    <t>Mide el porcentaje de actividades realizadas en tiempo y forma del Plan de Trabajo del Concurso Nacional de Debate respecto a las actividades programadas de dicho Plan.</t>
  </si>
  <si>
    <t>(Sumatoria de actividades realizadas en tiempo y forma del Plan de Trabajo del Concurso Nacional de Debate / Total de actividades programadas de dicho Plan)*100</t>
  </si>
  <si>
    <t>El indicador se calculará en el año 2016, ya que en 2015 se realizará el levantamiento y sistematización de la Encuesta Nacional de Juventud</t>
  </si>
  <si>
    <t>Encuesta Nacional de Juventud 2015</t>
  </si>
  <si>
    <t>El usuario en el Portal Aplicativo de la SHCP (PASH) que se le asignó al IMJUVE no cuenta con los permisos para revisar la información de ciclos presupuestarios anteriores a 2014. Se solicitó el apoyo de la UED de la SHCP y no fue otorgado. Por lo que a partir de registros administrativos del IMJUVE se identificó que este indicador formó parte de la MIR 2009 del programa, pero no se pudo obtener su Definición, Método de cálculo, Frecuencia de Medición y Unidad de Medida</t>
  </si>
  <si>
    <t>El usuario en el Portal Aplicativo de la SHCP (PASH) que se le asignó al IMJUVE no cuenta con los permisos para revisar la información de ciclos presupuestarios anteriores a 2014. Se solicitó el apoyo de la UED de la SHCP y no fue otorgado. Por lo que la información del indicador se obtuvo de la siguiente liga: http://www.coneval.gob.mx/coordinacion/Paginas/monitoreo/mir/mir.aspx</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</si>
</sst>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b/>
      <sz val="11"/>
      <color theme="1"/>
      <name val="Calibri"/>
      <family val="2"/>
      <scheme val="minor"/>
    </font>
    <font>
      <b/>
      <sz val="48"/>
      <color theme="1"/>
      <name val="Trajan Pro"/>
      <family val="1"/>
    </font>
    <font>
      <b/>
      <sz val="28"/>
      <color theme="1"/>
      <name val="Trajan Pro"/>
      <family val="1"/>
    </font>
    <font>
      <b/>
      <sz val="26"/>
      <color theme="1"/>
      <name val="Trajan Pro"/>
      <family val="1"/>
    </font>
    <font>
      <b/>
      <sz val="20"/>
      <color theme="1"/>
      <name val="Trajan Pro"/>
      <family val="1"/>
    </font>
    <font>
      <b/>
      <sz val="16"/>
      <color theme="1"/>
      <name val="Trajan Pro"/>
      <family val="1"/>
    </font>
    <font>
      <sz val="20"/>
      <color theme="1"/>
      <name val="Calibri"/>
      <family val="2"/>
      <scheme val="minor"/>
    </font>
    <font>
      <sz val="16"/>
      <color theme="1"/>
      <name val="Calibri"/>
      <family val="2"/>
      <scheme val="minor"/>
    </font>
    <font>
      <b/>
      <sz val="14"/>
      <color theme="0"/>
      <name val="Calibri Light"/>
      <family val="1"/>
      <scheme val="major"/>
    </font>
    <font>
      <sz val="14"/>
      <color theme="1"/>
      <name val="Calibri"/>
      <family val="2"/>
      <scheme val="minor"/>
    </font>
    <font>
      <sz val="14"/>
      <color theme="0"/>
      <name val="Calibri Light"/>
      <family val="1"/>
      <scheme val="major"/>
    </font>
    <font>
      <sz val="11"/>
      <name val="Calibri"/>
      <family val="2"/>
      <scheme val="minor"/>
    </font>
    <font>
      <sz val="9"/>
      <name val="Calibri"/>
      <family val="2"/>
      <scheme val="minor"/>
    </font>
    <font>
      <b/>
      <sz val="11"/>
      <name val="Calibri"/>
      <family val="2"/>
      <scheme val="minor"/>
    </font>
  </fonts>
  <fills count="6">
    <fill>
      <patternFill patternType="none"/>
    </fill>
    <fill>
      <patternFill patternType="gray125"/>
    </fill>
    <fill>
      <patternFill patternType="solid">
        <fgColor theme="6"/>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alignment horizontal="center"/>
    </xf>
    <xf numFmtId="0" fontId="8"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9" fillId="0" borderId="0" xfId="0" applyFont="1"/>
    <xf numFmtId="0" fontId="11" fillId="0" borderId="0" xfId="0" applyFont="1"/>
    <xf numFmtId="0" fontId="10" fillId="2" borderId="4"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2" fontId="13" fillId="0" borderId="6" xfId="0" applyNumberFormat="1" applyFont="1" applyFill="1" applyBorder="1" applyAlignment="1">
      <alignment horizontal="center" vertical="center" wrapText="1"/>
    </xf>
    <xf numFmtId="1" fontId="13" fillId="0" borderId="6" xfId="1" applyNumberFormat="1" applyFont="1" applyFill="1" applyBorder="1" applyAlignment="1">
      <alignment horizontal="center" vertical="center" wrapText="1"/>
    </xf>
    <xf numFmtId="1" fontId="13"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2" fontId="14" fillId="0" borderId="6" xfId="0" applyNumberFormat="1" applyFont="1" applyFill="1" applyBorder="1" applyAlignment="1">
      <alignment horizontal="center" vertical="center" wrapText="1"/>
    </xf>
    <xf numFmtId="0" fontId="13" fillId="0" borderId="6" xfId="1"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1" fontId="14" fillId="0" borderId="6" xfId="1" applyNumberFormat="1" applyFont="1" applyFill="1" applyBorder="1" applyAlignment="1">
      <alignment horizontal="center" vertical="center" wrapText="1"/>
    </xf>
    <xf numFmtId="1" fontId="14" fillId="0" borderId="7" xfId="1"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2" fontId="13" fillId="0" borderId="6" xfId="1"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4" borderId="0" xfId="0" applyFont="1" applyFill="1" applyBorder="1" applyAlignment="1">
      <alignment horizontal="left" vertical="center" wrapText="1"/>
    </xf>
    <xf numFmtId="0" fontId="0" fillId="0" borderId="0" xfId="0" applyFill="1" applyBorder="1"/>
    <xf numFmtId="0" fontId="14" fillId="0" borderId="0" xfId="0" applyFont="1" applyFill="1" applyBorder="1" applyAlignment="1">
      <alignment horizontal="left" vertical="center" wrapText="1"/>
    </xf>
    <xf numFmtId="0" fontId="13" fillId="5" borderId="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0" borderId="0" xfId="0" applyBorder="1"/>
    <xf numFmtId="9" fontId="13" fillId="0" borderId="6" xfId="1" applyFont="1" applyFill="1" applyBorder="1" applyAlignment="1">
      <alignment horizontal="center" vertical="center" wrapText="1"/>
    </xf>
    <xf numFmtId="0" fontId="0" fillId="0" borderId="1" xfId="0" applyBorder="1"/>
    <xf numFmtId="1" fontId="13" fillId="0" borderId="7" xfId="1" applyNumberFormat="1" applyFont="1" applyFill="1" applyBorder="1" applyAlignment="1">
      <alignment horizontal="center" vertical="center" wrapText="1"/>
    </xf>
    <xf numFmtId="2" fontId="13" fillId="0" borderId="7" xfId="1"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0" fillId="0" borderId="0" xfId="0" applyBorder="1" applyAlignment="1">
      <alignment wrapText="1"/>
    </xf>
    <xf numFmtId="0" fontId="10" fillId="3" borderId="4" xfId="0" applyFont="1" applyFill="1" applyBorder="1" applyAlignment="1">
      <alignment horizontal="center" vertical="center" wrapText="1"/>
    </xf>
    <xf numFmtId="0" fontId="6" fillId="0" borderId="0" xfId="0" applyFont="1" applyFill="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1183623</xdr:colOff>
      <xdr:row>0</xdr:row>
      <xdr:rowOff>0</xdr:rowOff>
    </xdr:from>
    <xdr:to>
      <xdr:col>33</xdr:col>
      <xdr:colOff>417248</xdr:colOff>
      <xdr:row>6</xdr:row>
      <xdr:rowOff>26218</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39448" y="0"/>
          <a:ext cx="7872801" cy="30361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V60"/>
  <sheetViews>
    <sheetView showGridLines="0" tabSelected="1" zoomScaleNormal="100" workbookViewId="0"/>
  </sheetViews>
  <sheetFormatPr baseColWidth="10" defaultRowHeight="15" x14ac:dyDescent="0.25"/>
  <cols>
    <col min="1" max="1" width="4" customWidth="1"/>
    <col min="2" max="3" width="24.28515625" customWidth="1"/>
    <col min="4" max="4" width="24.42578125" customWidth="1"/>
    <col min="5" max="5" width="24.5703125" customWidth="1"/>
    <col min="6" max="6" width="25.7109375" customWidth="1"/>
    <col min="7" max="8" width="20.85546875" customWidth="1"/>
    <col min="9" max="9" width="28" customWidth="1"/>
    <col min="10" max="10" width="31.5703125" customWidth="1"/>
    <col min="11" max="11" width="17.85546875" hidden="1" customWidth="1"/>
    <col min="12" max="12" width="20.85546875" hidden="1" customWidth="1"/>
    <col min="13" max="13" width="20.28515625" hidden="1" customWidth="1"/>
    <col min="14" max="15" width="17.85546875" hidden="1" customWidth="1"/>
    <col min="16" max="16" width="21.5703125" hidden="1" customWidth="1"/>
    <col min="17" max="18" width="17.85546875" customWidth="1"/>
    <col min="19" max="19" width="21.5703125" customWidth="1"/>
    <col min="20" max="21" width="17.85546875" customWidth="1"/>
    <col min="22" max="22" width="21.28515625" customWidth="1"/>
    <col min="23" max="24" width="17.85546875" customWidth="1"/>
    <col min="25" max="25" width="20.85546875" customWidth="1"/>
    <col min="26" max="27" width="17.85546875" customWidth="1"/>
    <col min="28" max="28" width="20.42578125" customWidth="1"/>
    <col min="29" max="30" width="17.85546875" customWidth="1"/>
    <col min="31" max="31" width="19.85546875" customWidth="1"/>
    <col min="32" max="33" width="17.85546875" customWidth="1"/>
    <col min="34" max="34" width="20" customWidth="1"/>
  </cols>
  <sheetData>
    <row r="1" spans="2:34" ht="73.5" customHeight="1" x14ac:dyDescent="0.95">
      <c r="B1" s="1"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ht="31.5" customHeight="1" x14ac:dyDescent="0.55000000000000004">
      <c r="B2" s="3" t="s">
        <v>1</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4" ht="31.5" customHeight="1" x14ac:dyDescent="0.45">
      <c r="B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2:34" ht="31.5" customHeight="1" x14ac:dyDescent="0.3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2:34" s="6" customFormat="1" ht="34.5" customHeight="1" x14ac:dyDescent="0.25">
      <c r="B5" s="43" t="s">
        <v>2</v>
      </c>
      <c r="C5" s="43"/>
      <c r="D5" s="44" t="s">
        <v>3</v>
      </c>
      <c r="E5" s="44"/>
      <c r="F5" s="44"/>
      <c r="G5" s="44"/>
      <c r="H5" s="44"/>
      <c r="I5" s="44"/>
      <c r="J5" s="44"/>
      <c r="K5" s="44"/>
      <c r="M5" s="7"/>
      <c r="N5" s="7"/>
      <c r="O5" s="7"/>
      <c r="P5" s="7"/>
      <c r="Q5" s="7"/>
      <c r="R5" s="7"/>
      <c r="S5" s="7"/>
      <c r="T5" s="7"/>
      <c r="U5" s="7"/>
      <c r="V5" s="7"/>
      <c r="W5" s="7"/>
      <c r="X5" s="7"/>
      <c r="Y5" s="7"/>
      <c r="Z5" s="7"/>
      <c r="AA5" s="7"/>
      <c r="AB5" s="7"/>
      <c r="AC5" s="7"/>
      <c r="AD5" s="7"/>
      <c r="AE5" s="7"/>
      <c r="AF5" s="7"/>
      <c r="AG5" s="7"/>
      <c r="AH5" s="7"/>
    </row>
    <row r="6" spans="2:34" s="6" customFormat="1" ht="34.5" customHeight="1" x14ac:dyDescent="0.25">
      <c r="B6" s="43" t="s">
        <v>4</v>
      </c>
      <c r="C6" s="43"/>
      <c r="D6" s="45" t="s">
        <v>5</v>
      </c>
      <c r="E6" s="45"/>
      <c r="F6" s="45"/>
      <c r="G6" s="45"/>
      <c r="H6" s="45"/>
      <c r="I6" s="45"/>
      <c r="J6" s="45"/>
      <c r="K6" s="45"/>
      <c r="M6" s="7"/>
      <c r="N6" s="7"/>
      <c r="O6" s="7"/>
      <c r="P6" s="7"/>
      <c r="Q6" s="7"/>
      <c r="R6" s="7"/>
      <c r="S6" s="7"/>
      <c r="T6" s="7"/>
      <c r="U6" s="7"/>
      <c r="V6" s="7"/>
      <c r="W6" s="7"/>
      <c r="X6" s="7"/>
      <c r="Y6" s="7"/>
      <c r="Z6" s="7"/>
      <c r="AA6" s="7"/>
      <c r="AB6" s="7"/>
      <c r="AC6" s="7"/>
      <c r="AD6" s="7"/>
      <c r="AE6" s="7"/>
      <c r="AF6" s="7"/>
      <c r="AG6" s="7"/>
      <c r="AH6" s="7"/>
    </row>
    <row r="7" spans="2:34" s="6" customFormat="1" ht="14.25" customHeight="1" x14ac:dyDescent="0.25">
      <c r="B7" s="8"/>
      <c r="C7" s="8"/>
      <c r="D7" s="9"/>
      <c r="E7" s="9"/>
      <c r="F7" s="9"/>
      <c r="G7" s="9"/>
      <c r="H7" s="9"/>
      <c r="I7" s="9"/>
      <c r="J7" s="9"/>
      <c r="K7" s="9"/>
      <c r="M7" s="7"/>
      <c r="N7" s="7"/>
      <c r="O7" s="7"/>
      <c r="P7" s="7"/>
      <c r="Q7" s="7"/>
      <c r="R7" s="7"/>
      <c r="S7" s="7"/>
      <c r="T7" s="7"/>
      <c r="U7" s="7"/>
      <c r="V7" s="7"/>
      <c r="W7" s="7"/>
      <c r="X7" s="7"/>
      <c r="Y7" s="7"/>
      <c r="Z7" s="7"/>
      <c r="AA7" s="7"/>
      <c r="AB7" s="7"/>
      <c r="AC7" s="7"/>
      <c r="AD7" s="7"/>
      <c r="AE7" s="7"/>
      <c r="AF7" s="7"/>
      <c r="AG7" s="7"/>
      <c r="AH7" s="7"/>
    </row>
    <row r="8" spans="2:34" s="10" customFormat="1" ht="12" customHeight="1" x14ac:dyDescent="0.35"/>
    <row r="9" spans="2:34" s="11" customFormat="1" ht="35.25" customHeight="1" x14ac:dyDescent="0.3">
      <c r="B9" s="46" t="s">
        <v>6</v>
      </c>
      <c r="C9" s="46" t="s">
        <v>7</v>
      </c>
      <c r="D9" s="46" t="s">
        <v>8</v>
      </c>
      <c r="E9" s="46" t="s">
        <v>9</v>
      </c>
      <c r="F9" s="46" t="s">
        <v>10</v>
      </c>
      <c r="G9" s="46" t="s">
        <v>11</v>
      </c>
      <c r="H9" s="46" t="s">
        <v>12</v>
      </c>
      <c r="I9" s="46" t="s">
        <v>13</v>
      </c>
      <c r="J9" s="46" t="s">
        <v>14</v>
      </c>
      <c r="K9" s="42">
        <v>2007</v>
      </c>
      <c r="L9" s="42"/>
      <c r="M9" s="42"/>
      <c r="N9" s="42">
        <v>2008</v>
      </c>
      <c r="O9" s="42"/>
      <c r="P9" s="42"/>
      <c r="Q9" s="42">
        <v>2009</v>
      </c>
      <c r="R9" s="42"/>
      <c r="S9" s="42"/>
      <c r="T9" s="42">
        <v>2010</v>
      </c>
      <c r="U9" s="42"/>
      <c r="V9" s="42"/>
      <c r="W9" s="42">
        <v>2011</v>
      </c>
      <c r="X9" s="42"/>
      <c r="Y9" s="42"/>
      <c r="Z9" s="42">
        <v>2012</v>
      </c>
      <c r="AA9" s="42"/>
      <c r="AB9" s="42"/>
      <c r="AC9" s="42">
        <v>2013</v>
      </c>
      <c r="AD9" s="42"/>
      <c r="AE9" s="42"/>
      <c r="AF9" s="42">
        <v>2014</v>
      </c>
      <c r="AG9" s="42"/>
      <c r="AH9" s="42"/>
    </row>
    <row r="10" spans="2:34" s="11" customFormat="1" ht="79.5" customHeight="1" x14ac:dyDescent="0.3">
      <c r="B10" s="47"/>
      <c r="C10" s="47"/>
      <c r="D10" s="47"/>
      <c r="E10" s="47"/>
      <c r="F10" s="47"/>
      <c r="G10" s="47"/>
      <c r="H10" s="47"/>
      <c r="I10" s="47"/>
      <c r="J10" s="47"/>
      <c r="K10" s="12" t="s">
        <v>15</v>
      </c>
      <c r="L10" s="12" t="s">
        <v>16</v>
      </c>
      <c r="M10" s="12" t="s">
        <v>17</v>
      </c>
      <c r="N10" s="12" t="s">
        <v>15</v>
      </c>
      <c r="O10" s="12" t="s">
        <v>16</v>
      </c>
      <c r="P10" s="12" t="s">
        <v>17</v>
      </c>
      <c r="Q10" s="12" t="s">
        <v>15</v>
      </c>
      <c r="R10" s="12" t="s">
        <v>16</v>
      </c>
      <c r="S10" s="12" t="s">
        <v>18</v>
      </c>
      <c r="T10" s="12" t="s">
        <v>15</v>
      </c>
      <c r="U10" s="12" t="s">
        <v>16</v>
      </c>
      <c r="V10" s="12" t="s">
        <v>18</v>
      </c>
      <c r="W10" s="12" t="s">
        <v>15</v>
      </c>
      <c r="X10" s="12" t="s">
        <v>16</v>
      </c>
      <c r="Y10" s="12" t="s">
        <v>18</v>
      </c>
      <c r="Z10" s="12" t="s">
        <v>15</v>
      </c>
      <c r="AA10" s="12" t="s">
        <v>16</v>
      </c>
      <c r="AB10" s="12" t="s">
        <v>18</v>
      </c>
      <c r="AC10" s="12" t="s">
        <v>15</v>
      </c>
      <c r="AD10" s="12" t="s">
        <v>16</v>
      </c>
      <c r="AE10" s="12" t="s">
        <v>18</v>
      </c>
      <c r="AF10" s="12" t="s">
        <v>15</v>
      </c>
      <c r="AG10" s="12" t="s">
        <v>16</v>
      </c>
      <c r="AH10" s="12" t="s">
        <v>18</v>
      </c>
    </row>
    <row r="11" spans="2:34" ht="252" customHeight="1" x14ac:dyDescent="0.25">
      <c r="B11" s="13">
        <v>2009</v>
      </c>
      <c r="C11" s="13" t="s">
        <v>19</v>
      </c>
      <c r="D11" s="14" t="s">
        <v>20</v>
      </c>
      <c r="E11" s="14" t="s">
        <v>21</v>
      </c>
      <c r="F11" s="14" t="s">
        <v>21</v>
      </c>
      <c r="G11" s="14" t="s">
        <v>21</v>
      </c>
      <c r="H11" s="14" t="s">
        <v>21</v>
      </c>
      <c r="I11" s="14" t="s">
        <v>21</v>
      </c>
      <c r="J11" s="14" t="s">
        <v>193</v>
      </c>
      <c r="K11" s="15"/>
      <c r="L11" s="15"/>
      <c r="M11" s="15" t="str">
        <f>IF(AND(L11&lt;&gt;0,K11&lt;&gt;0),L11/K11*100,"")</f>
        <v/>
      </c>
      <c r="N11" s="15"/>
      <c r="O11" s="15"/>
      <c r="P11" s="15"/>
      <c r="Q11" s="16">
        <v>2449</v>
      </c>
      <c r="R11" s="17">
        <v>3023</v>
      </c>
      <c r="S11" s="15">
        <f>(R11/Q11)*100</f>
        <v>123.43813801551653</v>
      </c>
      <c r="T11" s="15"/>
      <c r="U11" s="15"/>
      <c r="V11" s="15" t="str">
        <f t="shared" ref="V11:V15" si="0">IF(AND(U11&lt;&gt;0,T11&lt;&gt;0),U11/T11*100,"")</f>
        <v/>
      </c>
      <c r="W11" s="15"/>
      <c r="X11" s="15"/>
      <c r="Y11" s="15" t="str">
        <f t="shared" ref="Y11:Y60" si="1">IF(AND(X11&lt;&gt;0,W11&lt;&gt;0),X11/W11*100,"")</f>
        <v/>
      </c>
      <c r="Z11" s="15"/>
      <c r="AA11" s="15"/>
      <c r="AB11" s="15" t="str">
        <f t="shared" ref="AB11:AB60" si="2">IF(AND(AA11&lt;&gt;0,Z11&lt;&gt;0),AA11/Z11*100,"")</f>
        <v/>
      </c>
      <c r="AC11" s="15"/>
      <c r="AD11" s="15"/>
      <c r="AE11" s="15" t="str">
        <f t="shared" ref="AE11:AE23" si="3">IF(AND(AD11&lt;&gt;0,AC11&lt;&gt;0),AD11/AC11*100,"")</f>
        <v/>
      </c>
      <c r="AF11" s="18"/>
      <c r="AG11" s="19"/>
      <c r="AH11" s="20" t="str">
        <f t="shared" ref="AH11:AH44" si="4">IF(AND(AG11&lt;&gt;0,AF11&lt;&gt;0),AG11/AF11*100,"")</f>
        <v/>
      </c>
    </row>
    <row r="12" spans="2:34" ht="259.5" customHeight="1" x14ac:dyDescent="0.25">
      <c r="B12" s="13">
        <v>2009</v>
      </c>
      <c r="C12" s="13" t="s">
        <v>22</v>
      </c>
      <c r="D12" s="14" t="s">
        <v>23</v>
      </c>
      <c r="E12" s="14" t="s">
        <v>21</v>
      </c>
      <c r="F12" s="14" t="s">
        <v>21</v>
      </c>
      <c r="G12" s="14" t="s">
        <v>21</v>
      </c>
      <c r="H12" s="14" t="s">
        <v>21</v>
      </c>
      <c r="I12" s="14" t="s">
        <v>21</v>
      </c>
      <c r="J12" s="14" t="s">
        <v>193</v>
      </c>
      <c r="K12" s="15"/>
      <c r="L12" s="15"/>
      <c r="M12" s="15"/>
      <c r="N12" s="15"/>
      <c r="O12" s="15"/>
      <c r="P12" s="15"/>
      <c r="Q12" s="21">
        <v>116</v>
      </c>
      <c r="R12" s="22">
        <v>62</v>
      </c>
      <c r="S12" s="15">
        <f t="shared" ref="S12:S15" si="5">(R12/Q12)*100</f>
        <v>53.448275862068961</v>
      </c>
      <c r="T12" s="15"/>
      <c r="U12" s="15"/>
      <c r="V12" s="15" t="str">
        <f t="shared" si="0"/>
        <v/>
      </c>
      <c r="W12" s="15"/>
      <c r="X12" s="15"/>
      <c r="Y12" s="15" t="str">
        <f t="shared" si="1"/>
        <v/>
      </c>
      <c r="Z12" s="15"/>
      <c r="AA12" s="15"/>
      <c r="AB12" s="15" t="str">
        <f t="shared" si="2"/>
        <v/>
      </c>
      <c r="AC12" s="15"/>
      <c r="AD12" s="15"/>
      <c r="AE12" s="15" t="str">
        <f t="shared" si="3"/>
        <v/>
      </c>
      <c r="AF12" s="18"/>
      <c r="AG12" s="19"/>
      <c r="AH12" s="20" t="str">
        <f t="shared" si="4"/>
        <v/>
      </c>
    </row>
    <row r="13" spans="2:34" ht="285" customHeight="1" x14ac:dyDescent="0.25">
      <c r="B13" s="13">
        <v>2009</v>
      </c>
      <c r="C13" s="13" t="s">
        <v>22</v>
      </c>
      <c r="D13" s="14" t="s">
        <v>24</v>
      </c>
      <c r="E13" s="14" t="s">
        <v>21</v>
      </c>
      <c r="F13" s="14" t="s">
        <v>21</v>
      </c>
      <c r="G13" s="14" t="s">
        <v>21</v>
      </c>
      <c r="H13" s="14" t="s">
        <v>21</v>
      </c>
      <c r="I13" s="14" t="s">
        <v>21</v>
      </c>
      <c r="J13" s="14" t="s">
        <v>193</v>
      </c>
      <c r="K13" s="15"/>
      <c r="L13" s="15"/>
      <c r="M13" s="15"/>
      <c r="N13" s="15"/>
      <c r="O13" s="15"/>
      <c r="P13" s="15"/>
      <c r="Q13" s="18">
        <v>39</v>
      </c>
      <c r="R13" s="18">
        <v>52</v>
      </c>
      <c r="S13" s="15">
        <f t="shared" si="5"/>
        <v>133.33333333333331</v>
      </c>
      <c r="T13" s="15"/>
      <c r="U13" s="15"/>
      <c r="V13" s="15" t="str">
        <f t="shared" si="0"/>
        <v/>
      </c>
      <c r="W13" s="15"/>
      <c r="X13" s="15"/>
      <c r="Y13" s="15" t="str">
        <f t="shared" si="1"/>
        <v/>
      </c>
      <c r="Z13" s="15"/>
      <c r="AA13" s="15"/>
      <c r="AB13" s="15" t="str">
        <f t="shared" si="2"/>
        <v/>
      </c>
      <c r="AC13" s="15"/>
      <c r="AD13" s="15"/>
      <c r="AE13" s="15" t="str">
        <f t="shared" si="3"/>
        <v/>
      </c>
      <c r="AF13" s="18"/>
      <c r="AG13" s="19"/>
      <c r="AH13" s="20" t="str">
        <f t="shared" si="4"/>
        <v/>
      </c>
    </row>
    <row r="14" spans="2:34" ht="271.5" customHeight="1" x14ac:dyDescent="0.25">
      <c r="B14" s="13">
        <v>2009</v>
      </c>
      <c r="C14" s="13" t="s">
        <v>25</v>
      </c>
      <c r="D14" s="14" t="s">
        <v>26</v>
      </c>
      <c r="E14" s="14" t="s">
        <v>21</v>
      </c>
      <c r="F14" s="14" t="s">
        <v>21</v>
      </c>
      <c r="G14" s="14" t="s">
        <v>21</v>
      </c>
      <c r="H14" s="14" t="s">
        <v>21</v>
      </c>
      <c r="I14" s="14" t="s">
        <v>21</v>
      </c>
      <c r="J14" s="14" t="s">
        <v>193</v>
      </c>
      <c r="K14" s="15"/>
      <c r="L14" s="15"/>
      <c r="M14" s="15"/>
      <c r="N14" s="15"/>
      <c r="O14" s="15"/>
      <c r="P14" s="15"/>
      <c r="Q14" s="16">
        <v>345450</v>
      </c>
      <c r="R14" s="16">
        <v>1669887</v>
      </c>
      <c r="S14" s="15">
        <f t="shared" si="5"/>
        <v>483.39470256187582</v>
      </c>
      <c r="T14" s="15"/>
      <c r="U14" s="15"/>
      <c r="V14" s="15" t="str">
        <f t="shared" si="0"/>
        <v/>
      </c>
      <c r="W14" s="15"/>
      <c r="X14" s="15"/>
      <c r="Y14" s="15" t="str">
        <f t="shared" si="1"/>
        <v/>
      </c>
      <c r="Z14" s="15"/>
      <c r="AA14" s="15"/>
      <c r="AB14" s="15" t="str">
        <f t="shared" si="2"/>
        <v/>
      </c>
      <c r="AC14" s="15"/>
      <c r="AD14" s="15"/>
      <c r="AE14" s="15" t="str">
        <f t="shared" si="3"/>
        <v/>
      </c>
      <c r="AF14" s="23"/>
      <c r="AG14" s="24"/>
      <c r="AH14" s="20" t="str">
        <f t="shared" si="4"/>
        <v/>
      </c>
    </row>
    <row r="15" spans="2:34" ht="254.25" customHeight="1" x14ac:dyDescent="0.25">
      <c r="B15" s="13">
        <v>2009</v>
      </c>
      <c r="C15" s="13" t="s">
        <v>25</v>
      </c>
      <c r="D15" s="14" t="s">
        <v>27</v>
      </c>
      <c r="E15" s="14" t="s">
        <v>21</v>
      </c>
      <c r="F15" s="14" t="s">
        <v>21</v>
      </c>
      <c r="G15" s="14" t="s">
        <v>21</v>
      </c>
      <c r="H15" s="14" t="s">
        <v>21</v>
      </c>
      <c r="I15" s="14" t="s">
        <v>21</v>
      </c>
      <c r="J15" s="14" t="s">
        <v>193</v>
      </c>
      <c r="K15" s="15"/>
      <c r="L15" s="15"/>
      <c r="M15" s="15"/>
      <c r="N15" s="15"/>
      <c r="O15" s="15"/>
      <c r="P15" s="15"/>
      <c r="Q15" s="16">
        <v>10120</v>
      </c>
      <c r="R15" s="16">
        <v>40618</v>
      </c>
      <c r="S15" s="15">
        <f t="shared" si="5"/>
        <v>401.36363636363637</v>
      </c>
      <c r="T15" s="15"/>
      <c r="U15" s="15"/>
      <c r="V15" s="15" t="str">
        <f t="shared" si="0"/>
        <v/>
      </c>
      <c r="W15" s="15"/>
      <c r="X15" s="15"/>
      <c r="Y15" s="15" t="str">
        <f t="shared" si="1"/>
        <v/>
      </c>
      <c r="Z15" s="15"/>
      <c r="AA15" s="15"/>
      <c r="AB15" s="15" t="str">
        <f t="shared" si="2"/>
        <v/>
      </c>
      <c r="AC15" s="15"/>
      <c r="AD15" s="15"/>
      <c r="AE15" s="15" t="str">
        <f t="shared" si="3"/>
        <v/>
      </c>
      <c r="AF15" s="18"/>
      <c r="AG15" s="19"/>
      <c r="AH15" s="20" t="str">
        <f t="shared" si="4"/>
        <v/>
      </c>
    </row>
    <row r="16" spans="2:34" ht="252" customHeight="1" x14ac:dyDescent="0.25">
      <c r="B16" s="13">
        <v>2010</v>
      </c>
      <c r="C16" s="13" t="s">
        <v>19</v>
      </c>
      <c r="D16" s="14" t="s">
        <v>28</v>
      </c>
      <c r="E16" s="14" t="s">
        <v>21</v>
      </c>
      <c r="F16" s="14" t="s">
        <v>21</v>
      </c>
      <c r="G16" s="14" t="s">
        <v>21</v>
      </c>
      <c r="H16" s="14" t="s">
        <v>21</v>
      </c>
      <c r="I16" s="14" t="s">
        <v>21</v>
      </c>
      <c r="J16" s="14" t="s">
        <v>193</v>
      </c>
      <c r="K16" s="15"/>
      <c r="L16" s="15"/>
      <c r="M16" s="15"/>
      <c r="N16" s="15"/>
      <c r="O16" s="15"/>
      <c r="P16" s="15"/>
      <c r="Q16" s="15"/>
      <c r="R16" s="15"/>
      <c r="S16" s="15" t="str">
        <f t="shared" ref="S16:S60" si="6">IF(AND(R16&lt;&gt;0,Q16&lt;&gt;0),R16/Q16*100,"")</f>
        <v/>
      </c>
      <c r="T16" s="17">
        <v>80</v>
      </c>
      <c r="U16" s="17">
        <v>8</v>
      </c>
      <c r="V16" s="17">
        <f>+(U16/T16)*100</f>
        <v>10</v>
      </c>
      <c r="W16" s="15"/>
      <c r="X16" s="15"/>
      <c r="Y16" s="15" t="str">
        <f t="shared" si="1"/>
        <v/>
      </c>
      <c r="Z16" s="15"/>
      <c r="AA16" s="15"/>
      <c r="AB16" s="15" t="str">
        <f t="shared" si="2"/>
        <v/>
      </c>
      <c r="AC16" s="15"/>
      <c r="AD16" s="15"/>
      <c r="AE16" s="15" t="str">
        <f t="shared" si="3"/>
        <v/>
      </c>
      <c r="AF16" s="18"/>
      <c r="AG16" s="19"/>
      <c r="AH16" s="20" t="str">
        <f t="shared" si="4"/>
        <v/>
      </c>
    </row>
    <row r="17" spans="2:34" ht="278.25" customHeight="1" x14ac:dyDescent="0.25">
      <c r="B17" s="13">
        <v>2010</v>
      </c>
      <c r="C17" s="13" t="s">
        <v>22</v>
      </c>
      <c r="D17" s="14" t="s">
        <v>29</v>
      </c>
      <c r="E17" s="14" t="s">
        <v>21</v>
      </c>
      <c r="F17" s="14" t="s">
        <v>21</v>
      </c>
      <c r="G17" s="14" t="s">
        <v>21</v>
      </c>
      <c r="H17" s="14" t="s">
        <v>21</v>
      </c>
      <c r="I17" s="14" t="s">
        <v>21</v>
      </c>
      <c r="J17" s="14" t="s">
        <v>193</v>
      </c>
      <c r="K17" s="15"/>
      <c r="L17" s="15"/>
      <c r="M17" s="15"/>
      <c r="N17" s="15"/>
      <c r="O17" s="15"/>
      <c r="P17" s="15"/>
      <c r="Q17" s="15"/>
      <c r="R17" s="15"/>
      <c r="S17" s="15" t="str">
        <f t="shared" si="6"/>
        <v/>
      </c>
      <c r="T17" s="16">
        <v>3</v>
      </c>
      <c r="U17" s="16">
        <v>3</v>
      </c>
      <c r="V17" s="17">
        <f t="shared" ref="V17:V23" si="7">+(U17/T17)*100</f>
        <v>100</v>
      </c>
      <c r="W17" s="15"/>
      <c r="X17" s="15"/>
      <c r="Y17" s="15" t="str">
        <f t="shared" si="1"/>
        <v/>
      </c>
      <c r="Z17" s="15"/>
      <c r="AA17" s="15"/>
      <c r="AB17" s="15" t="str">
        <f t="shared" si="2"/>
        <v/>
      </c>
      <c r="AC17" s="15"/>
      <c r="AD17" s="15"/>
      <c r="AE17" s="15" t="str">
        <f t="shared" si="3"/>
        <v/>
      </c>
      <c r="AF17" s="18"/>
      <c r="AG17" s="19"/>
      <c r="AH17" s="20" t="str">
        <f t="shared" si="4"/>
        <v/>
      </c>
    </row>
    <row r="18" spans="2:34" ht="282.75" customHeight="1" x14ac:dyDescent="0.25">
      <c r="B18" s="13">
        <v>2010</v>
      </c>
      <c r="C18" s="13" t="s">
        <v>22</v>
      </c>
      <c r="D18" s="14" t="s">
        <v>30</v>
      </c>
      <c r="E18" s="14" t="s">
        <v>21</v>
      </c>
      <c r="F18" s="14" t="s">
        <v>21</v>
      </c>
      <c r="G18" s="14" t="s">
        <v>21</v>
      </c>
      <c r="H18" s="14" t="s">
        <v>21</v>
      </c>
      <c r="I18" s="14" t="s">
        <v>21</v>
      </c>
      <c r="J18" s="14" t="s">
        <v>193</v>
      </c>
      <c r="K18" s="15"/>
      <c r="L18" s="15"/>
      <c r="M18" s="15"/>
      <c r="N18" s="15"/>
      <c r="O18" s="15"/>
      <c r="P18" s="15"/>
      <c r="Q18" s="15"/>
      <c r="R18" s="15"/>
      <c r="S18" s="15" t="str">
        <f t="shared" si="6"/>
        <v/>
      </c>
      <c r="T18" s="16">
        <v>56950</v>
      </c>
      <c r="U18" s="16">
        <v>57923</v>
      </c>
      <c r="V18" s="17">
        <f t="shared" si="7"/>
        <v>101.70851624231783</v>
      </c>
      <c r="W18" s="15"/>
      <c r="X18" s="15"/>
      <c r="Y18" s="15" t="str">
        <f t="shared" si="1"/>
        <v/>
      </c>
      <c r="Z18" s="15"/>
      <c r="AA18" s="15"/>
      <c r="AB18" s="15" t="str">
        <f t="shared" si="2"/>
        <v/>
      </c>
      <c r="AC18" s="15"/>
      <c r="AD18" s="15"/>
      <c r="AE18" s="15" t="str">
        <f t="shared" si="3"/>
        <v/>
      </c>
      <c r="AF18" s="18"/>
      <c r="AG18" s="19"/>
      <c r="AH18" s="20" t="str">
        <f t="shared" si="4"/>
        <v/>
      </c>
    </row>
    <row r="19" spans="2:34" ht="269.25" customHeight="1" x14ac:dyDescent="0.25">
      <c r="B19" s="13">
        <v>2010</v>
      </c>
      <c r="C19" s="13" t="s">
        <v>22</v>
      </c>
      <c r="D19" s="14" t="s">
        <v>31</v>
      </c>
      <c r="E19" s="14" t="s">
        <v>21</v>
      </c>
      <c r="F19" s="14" t="s">
        <v>21</v>
      </c>
      <c r="G19" s="14" t="s">
        <v>21</v>
      </c>
      <c r="H19" s="14" t="s">
        <v>21</v>
      </c>
      <c r="I19" s="14" t="s">
        <v>21</v>
      </c>
      <c r="J19" s="14" t="s">
        <v>193</v>
      </c>
      <c r="K19" s="15"/>
      <c r="L19" s="15"/>
      <c r="M19" s="15"/>
      <c r="N19" s="15"/>
      <c r="O19" s="15"/>
      <c r="P19" s="15"/>
      <c r="Q19" s="15"/>
      <c r="R19" s="15"/>
      <c r="S19" s="15" t="str">
        <f t="shared" si="6"/>
        <v/>
      </c>
      <c r="T19" s="16">
        <v>5</v>
      </c>
      <c r="U19" s="16">
        <v>5</v>
      </c>
      <c r="V19" s="17">
        <f t="shared" si="7"/>
        <v>100</v>
      </c>
      <c r="W19" s="15"/>
      <c r="X19" s="15"/>
      <c r="Y19" s="15" t="str">
        <f t="shared" si="1"/>
        <v/>
      </c>
      <c r="Z19" s="15"/>
      <c r="AA19" s="15"/>
      <c r="AB19" s="15" t="str">
        <f t="shared" si="2"/>
        <v/>
      </c>
      <c r="AC19" s="15"/>
      <c r="AD19" s="15"/>
      <c r="AE19" s="15" t="str">
        <f t="shared" si="3"/>
        <v/>
      </c>
      <c r="AF19" s="18"/>
      <c r="AG19" s="19"/>
      <c r="AH19" s="20" t="str">
        <f t="shared" si="4"/>
        <v/>
      </c>
    </row>
    <row r="20" spans="2:34" ht="264" customHeight="1" x14ac:dyDescent="0.25">
      <c r="B20" s="13">
        <v>2010</v>
      </c>
      <c r="C20" s="13" t="s">
        <v>25</v>
      </c>
      <c r="D20" s="14" t="s">
        <v>32</v>
      </c>
      <c r="E20" s="14" t="s">
        <v>21</v>
      </c>
      <c r="F20" s="14" t="s">
        <v>21</v>
      </c>
      <c r="G20" s="14" t="s">
        <v>21</v>
      </c>
      <c r="H20" s="14" t="s">
        <v>21</v>
      </c>
      <c r="I20" s="14" t="s">
        <v>21</v>
      </c>
      <c r="J20" s="14" t="s">
        <v>193</v>
      </c>
      <c r="K20" s="15"/>
      <c r="L20" s="15"/>
      <c r="M20" s="15"/>
      <c r="N20" s="15"/>
      <c r="O20" s="15"/>
      <c r="P20" s="15"/>
      <c r="Q20" s="15"/>
      <c r="R20" s="15"/>
      <c r="S20" s="15" t="str">
        <f t="shared" si="6"/>
        <v/>
      </c>
      <c r="T20" s="16">
        <v>13</v>
      </c>
      <c r="U20" s="16">
        <v>13</v>
      </c>
      <c r="V20" s="17">
        <f t="shared" si="7"/>
        <v>100</v>
      </c>
      <c r="W20" s="15"/>
      <c r="X20" s="15"/>
      <c r="Y20" s="15" t="str">
        <f t="shared" si="1"/>
        <v/>
      </c>
      <c r="Z20" s="15"/>
      <c r="AA20" s="15"/>
      <c r="AB20" s="15" t="str">
        <f t="shared" si="2"/>
        <v/>
      </c>
      <c r="AC20" s="15"/>
      <c r="AD20" s="15"/>
      <c r="AE20" s="15" t="str">
        <f t="shared" si="3"/>
        <v/>
      </c>
      <c r="AF20" s="18"/>
      <c r="AG20" s="19"/>
      <c r="AH20" s="20" t="str">
        <f t="shared" si="4"/>
        <v/>
      </c>
    </row>
    <row r="21" spans="2:34" ht="279" customHeight="1" x14ac:dyDescent="0.25">
      <c r="B21" s="13">
        <v>2010</v>
      </c>
      <c r="C21" s="13" t="s">
        <v>25</v>
      </c>
      <c r="D21" s="14" t="s">
        <v>33</v>
      </c>
      <c r="E21" s="14" t="s">
        <v>21</v>
      </c>
      <c r="F21" s="14" t="s">
        <v>21</v>
      </c>
      <c r="G21" s="14" t="s">
        <v>21</v>
      </c>
      <c r="H21" s="14" t="s">
        <v>21</v>
      </c>
      <c r="I21" s="14" t="s">
        <v>21</v>
      </c>
      <c r="J21" s="14" t="s">
        <v>193</v>
      </c>
      <c r="K21" s="15"/>
      <c r="L21" s="15"/>
      <c r="M21" s="15"/>
      <c r="N21" s="15"/>
      <c r="O21" s="15"/>
      <c r="P21" s="15"/>
      <c r="Q21" s="15"/>
      <c r="R21" s="15"/>
      <c r="S21" s="15" t="str">
        <f t="shared" si="6"/>
        <v/>
      </c>
      <c r="T21" s="16">
        <v>1300</v>
      </c>
      <c r="U21" s="16">
        <v>1300</v>
      </c>
      <c r="V21" s="17">
        <f t="shared" si="7"/>
        <v>100</v>
      </c>
      <c r="W21" s="15"/>
      <c r="X21" s="15"/>
      <c r="Y21" s="15" t="str">
        <f t="shared" si="1"/>
        <v/>
      </c>
      <c r="Z21" s="15"/>
      <c r="AA21" s="15"/>
      <c r="AB21" s="15" t="str">
        <f t="shared" si="2"/>
        <v/>
      </c>
      <c r="AC21" s="15"/>
      <c r="AD21" s="15"/>
      <c r="AE21" s="15" t="str">
        <f t="shared" si="3"/>
        <v/>
      </c>
      <c r="AF21" s="18"/>
      <c r="AG21" s="19"/>
      <c r="AH21" s="20" t="str">
        <f t="shared" si="4"/>
        <v/>
      </c>
    </row>
    <row r="22" spans="2:34" ht="263.25" customHeight="1" x14ac:dyDescent="0.25">
      <c r="B22" s="13">
        <v>2010</v>
      </c>
      <c r="C22" s="13" t="s">
        <v>25</v>
      </c>
      <c r="D22" s="14" t="s">
        <v>34</v>
      </c>
      <c r="E22" s="14" t="s">
        <v>21</v>
      </c>
      <c r="F22" s="14" t="s">
        <v>21</v>
      </c>
      <c r="G22" s="14" t="s">
        <v>21</v>
      </c>
      <c r="H22" s="14" t="s">
        <v>21</v>
      </c>
      <c r="I22" s="14" t="s">
        <v>21</v>
      </c>
      <c r="J22" s="14" t="s">
        <v>193</v>
      </c>
      <c r="K22" s="15"/>
      <c r="L22" s="15"/>
      <c r="M22" s="15"/>
      <c r="N22" s="15"/>
      <c r="O22" s="15"/>
      <c r="P22" s="15"/>
      <c r="Q22" s="15"/>
      <c r="R22" s="15"/>
      <c r="S22" s="15" t="str">
        <f t="shared" si="6"/>
        <v/>
      </c>
      <c r="T22" s="16">
        <v>17</v>
      </c>
      <c r="U22" s="16">
        <v>17</v>
      </c>
      <c r="V22" s="17">
        <f t="shared" si="7"/>
        <v>100</v>
      </c>
      <c r="W22" s="15"/>
      <c r="X22" s="15"/>
      <c r="Y22" s="15" t="str">
        <f t="shared" si="1"/>
        <v/>
      </c>
      <c r="Z22" s="15"/>
      <c r="AA22" s="15"/>
      <c r="AB22" s="15" t="str">
        <f t="shared" si="2"/>
        <v/>
      </c>
      <c r="AC22" s="15"/>
      <c r="AD22" s="15"/>
      <c r="AE22" s="15" t="str">
        <f t="shared" si="3"/>
        <v/>
      </c>
      <c r="AF22" s="18"/>
      <c r="AG22" s="19"/>
      <c r="AH22" s="20" t="str">
        <f t="shared" si="4"/>
        <v/>
      </c>
    </row>
    <row r="23" spans="2:34" ht="278.25" customHeight="1" x14ac:dyDescent="0.25">
      <c r="B23" s="13">
        <v>2010</v>
      </c>
      <c r="C23" s="13" t="s">
        <v>25</v>
      </c>
      <c r="D23" s="14" t="s">
        <v>35</v>
      </c>
      <c r="E23" s="14" t="s">
        <v>21</v>
      </c>
      <c r="F23" s="14" t="s">
        <v>21</v>
      </c>
      <c r="G23" s="14" t="s">
        <v>21</v>
      </c>
      <c r="H23" s="14" t="s">
        <v>21</v>
      </c>
      <c r="I23" s="14" t="s">
        <v>21</v>
      </c>
      <c r="J23" s="14" t="s">
        <v>193</v>
      </c>
      <c r="K23" s="15"/>
      <c r="L23" s="15"/>
      <c r="M23" s="15"/>
      <c r="N23" s="15"/>
      <c r="O23" s="15"/>
      <c r="P23" s="15"/>
      <c r="Q23" s="15"/>
      <c r="R23" s="15"/>
      <c r="S23" s="15" t="str">
        <f t="shared" si="6"/>
        <v/>
      </c>
      <c r="T23" s="16">
        <v>300000</v>
      </c>
      <c r="U23" s="16">
        <v>350000</v>
      </c>
      <c r="V23" s="17">
        <f t="shared" si="7"/>
        <v>116.66666666666667</v>
      </c>
      <c r="W23" s="15"/>
      <c r="X23" s="15"/>
      <c r="Y23" s="15" t="str">
        <f t="shared" si="1"/>
        <v/>
      </c>
      <c r="Z23" s="15"/>
      <c r="AA23" s="15"/>
      <c r="AB23" s="15" t="str">
        <f t="shared" si="2"/>
        <v/>
      </c>
      <c r="AC23" s="15"/>
      <c r="AD23" s="15"/>
      <c r="AE23" s="15" t="str">
        <f t="shared" si="3"/>
        <v/>
      </c>
      <c r="AF23" s="18"/>
      <c r="AG23" s="19"/>
      <c r="AH23" s="20" t="str">
        <f t="shared" si="4"/>
        <v/>
      </c>
    </row>
    <row r="24" spans="2:34" s="27" customFormat="1" ht="223.5" customHeight="1" x14ac:dyDescent="0.25">
      <c r="B24" s="25">
        <v>2011</v>
      </c>
      <c r="C24" s="25" t="s">
        <v>36</v>
      </c>
      <c r="D24" s="26" t="s">
        <v>37</v>
      </c>
      <c r="E24" s="26" t="s">
        <v>38</v>
      </c>
      <c r="F24" s="26" t="s">
        <v>39</v>
      </c>
      <c r="G24" s="26" t="s">
        <v>40</v>
      </c>
      <c r="H24" s="26" t="s">
        <v>41</v>
      </c>
      <c r="I24" s="26" t="s">
        <v>42</v>
      </c>
      <c r="J24" s="26" t="s">
        <v>194</v>
      </c>
      <c r="K24" s="26"/>
      <c r="L24" s="26"/>
      <c r="M24" s="26"/>
      <c r="N24" s="26"/>
      <c r="O24" s="26"/>
      <c r="P24" s="26"/>
      <c r="Q24" s="26"/>
      <c r="R24" s="26"/>
      <c r="S24" s="15" t="str">
        <f>IF(AND(R24&lt;&gt;0,Q24&lt;&gt;0),R24/Q24*100,"")</f>
        <v/>
      </c>
      <c r="T24" s="16"/>
      <c r="U24" s="16"/>
      <c r="V24" s="15"/>
      <c r="W24" s="21">
        <v>100</v>
      </c>
      <c r="X24" s="16">
        <v>100</v>
      </c>
      <c r="Y24" s="17">
        <f>(X24/W24)*100</f>
        <v>100</v>
      </c>
      <c r="Z24" s="21">
        <v>100</v>
      </c>
      <c r="AA24" s="21">
        <v>100</v>
      </c>
      <c r="AB24" s="17">
        <f>+(AA24/Z24)*100</f>
        <v>100</v>
      </c>
      <c r="AC24" s="21">
        <v>100</v>
      </c>
      <c r="AD24" s="21">
        <v>100</v>
      </c>
      <c r="AE24" s="17">
        <f>+(AD24/AC24)*100</f>
        <v>100</v>
      </c>
      <c r="AF24" s="26"/>
      <c r="AG24" s="26"/>
      <c r="AH24" s="15" t="str">
        <f>IF(AND(AG24&lt;&gt;0,AF24&lt;&gt;0),AG24/AF24*100,"")</f>
        <v/>
      </c>
    </row>
    <row r="25" spans="2:34" s="27" customFormat="1" ht="387" customHeight="1" x14ac:dyDescent="0.25">
      <c r="B25" s="25">
        <v>2011</v>
      </c>
      <c r="C25" s="25" t="s">
        <v>19</v>
      </c>
      <c r="D25" s="26" t="s">
        <v>43</v>
      </c>
      <c r="E25" s="26" t="s">
        <v>44</v>
      </c>
      <c r="F25" s="26" t="s">
        <v>45</v>
      </c>
      <c r="G25" s="26" t="s">
        <v>40</v>
      </c>
      <c r="H25" s="26" t="s">
        <v>46</v>
      </c>
      <c r="I25" s="26" t="s">
        <v>42</v>
      </c>
      <c r="J25" s="26" t="s">
        <v>194</v>
      </c>
      <c r="K25" s="26"/>
      <c r="L25" s="26"/>
      <c r="M25" s="26"/>
      <c r="N25" s="26"/>
      <c r="O25" s="26"/>
      <c r="P25" s="26"/>
      <c r="Q25" s="26"/>
      <c r="R25" s="26"/>
      <c r="S25" s="15" t="str">
        <f>IF(AND(R25&lt;&gt;0,Q25&lt;&gt;0),R25/Q25*100,"")</f>
        <v/>
      </c>
      <c r="T25" s="26"/>
      <c r="U25" s="26"/>
      <c r="V25" s="26"/>
      <c r="W25" s="21">
        <v>100</v>
      </c>
      <c r="X25" s="16">
        <v>100</v>
      </c>
      <c r="Y25" s="17">
        <f t="shared" ref="Y25:Y33" si="8">(X25/W25)*100</f>
        <v>100</v>
      </c>
      <c r="Z25" s="16">
        <v>100</v>
      </c>
      <c r="AA25" s="16">
        <v>100</v>
      </c>
      <c r="AB25" s="17">
        <f>+(AA25/Z25)*100</f>
        <v>100</v>
      </c>
      <c r="AC25" s="26"/>
      <c r="AD25" s="26"/>
      <c r="AE25" s="15" t="str">
        <f>IF(AND(AD25&lt;&gt;0,AC25&lt;&gt;0),AD25/AC25*100,"")</f>
        <v/>
      </c>
      <c r="AF25" s="26"/>
      <c r="AG25" s="26"/>
      <c r="AH25" s="15" t="str">
        <f>IF(AND(AG25&lt;&gt;0,AF25&lt;&gt;0),AG25/AF25*100,"")</f>
        <v/>
      </c>
    </row>
    <row r="26" spans="2:34" s="27" customFormat="1" ht="242.25" customHeight="1" x14ac:dyDescent="0.25">
      <c r="B26" s="25">
        <v>2011</v>
      </c>
      <c r="C26" s="25" t="s">
        <v>22</v>
      </c>
      <c r="D26" s="26" t="s">
        <v>47</v>
      </c>
      <c r="E26" s="26" t="s">
        <v>48</v>
      </c>
      <c r="F26" s="26" t="s">
        <v>49</v>
      </c>
      <c r="G26" s="26" t="s">
        <v>40</v>
      </c>
      <c r="H26" s="26" t="s">
        <v>46</v>
      </c>
      <c r="I26" s="26" t="s">
        <v>42</v>
      </c>
      <c r="J26" s="26" t="s">
        <v>194</v>
      </c>
      <c r="K26" s="26"/>
      <c r="L26" s="26"/>
      <c r="M26" s="26"/>
      <c r="N26" s="26"/>
      <c r="O26" s="26"/>
      <c r="P26" s="26"/>
      <c r="Q26" s="26"/>
      <c r="R26" s="26"/>
      <c r="S26" s="15" t="str">
        <f>IF(AND(R26&lt;&gt;0,Q26&lt;&gt;0),R26/Q26*100,"")</f>
        <v/>
      </c>
      <c r="T26" s="26"/>
      <c r="U26" s="26"/>
      <c r="V26" s="26"/>
      <c r="W26" s="21">
        <v>57.14</v>
      </c>
      <c r="X26" s="28">
        <v>57.14</v>
      </c>
      <c r="Y26" s="17">
        <f t="shared" si="8"/>
        <v>100</v>
      </c>
      <c r="Z26" s="28">
        <v>57.14</v>
      </c>
      <c r="AA26" s="28">
        <v>57.14</v>
      </c>
      <c r="AB26" s="17">
        <f t="shared" ref="AB26:AB34" si="9">+(AA26/Z26)*100</f>
        <v>100</v>
      </c>
      <c r="AC26" s="26"/>
      <c r="AD26" s="26"/>
      <c r="AE26" s="15" t="str">
        <f>IF(AND(AD26&lt;&gt;0,AC26&lt;&gt;0),AD26/AC26*100,"")</f>
        <v/>
      </c>
      <c r="AF26" s="26"/>
      <c r="AG26" s="26"/>
      <c r="AH26" s="15" t="str">
        <f>IF(AND(AG26&lt;&gt;0,AF26&lt;&gt;0),AG26/AF26*100,"")</f>
        <v/>
      </c>
    </row>
    <row r="27" spans="2:34" s="27" customFormat="1" ht="232.5" customHeight="1" x14ac:dyDescent="0.25">
      <c r="B27" s="25">
        <v>2011</v>
      </c>
      <c r="C27" s="25" t="s">
        <v>22</v>
      </c>
      <c r="D27" s="26" t="s">
        <v>50</v>
      </c>
      <c r="E27" s="26" t="s">
        <v>51</v>
      </c>
      <c r="F27" s="26" t="s">
        <v>52</v>
      </c>
      <c r="G27" s="26" t="s">
        <v>40</v>
      </c>
      <c r="H27" s="26" t="s">
        <v>46</v>
      </c>
      <c r="I27" s="26" t="s">
        <v>42</v>
      </c>
      <c r="J27" s="26" t="s">
        <v>194</v>
      </c>
      <c r="K27" s="26"/>
      <c r="L27" s="26"/>
      <c r="M27" s="26"/>
      <c r="N27" s="26"/>
      <c r="O27" s="26"/>
      <c r="P27" s="26"/>
      <c r="Q27" s="26"/>
      <c r="R27" s="26"/>
      <c r="S27" s="15" t="str">
        <f>IF(AND(R27&lt;&gt;0,Q27&lt;&gt;0),R27/Q27*100,"")</f>
        <v/>
      </c>
      <c r="T27" s="26"/>
      <c r="U27" s="26"/>
      <c r="V27" s="26"/>
      <c r="W27" s="28">
        <v>14.29</v>
      </c>
      <c r="X27" s="28">
        <v>14.29</v>
      </c>
      <c r="Y27" s="17">
        <f t="shared" si="8"/>
        <v>100</v>
      </c>
      <c r="Z27" s="28">
        <v>14.29</v>
      </c>
      <c r="AA27" s="28">
        <v>14.29</v>
      </c>
      <c r="AB27" s="17">
        <f t="shared" si="9"/>
        <v>100</v>
      </c>
      <c r="AC27" s="26">
        <v>100</v>
      </c>
      <c r="AD27" s="26">
        <v>100</v>
      </c>
      <c r="AE27" s="17">
        <f>(AD27/AC27)*100</f>
        <v>100</v>
      </c>
      <c r="AF27" s="26"/>
      <c r="AG27" s="26"/>
      <c r="AH27" s="15" t="str">
        <f>IF(AND(AG27&lt;&gt;0,AF27&lt;&gt;0),AG27/AF27*100,"")</f>
        <v/>
      </c>
    </row>
    <row r="28" spans="2:34" s="27" customFormat="1" ht="219" customHeight="1" x14ac:dyDescent="0.25">
      <c r="B28" s="25">
        <v>2011</v>
      </c>
      <c r="C28" s="25" t="s">
        <v>22</v>
      </c>
      <c r="D28" s="26" t="s">
        <v>53</v>
      </c>
      <c r="E28" s="26" t="s">
        <v>54</v>
      </c>
      <c r="F28" s="26" t="s">
        <v>55</v>
      </c>
      <c r="G28" s="26" t="s">
        <v>40</v>
      </c>
      <c r="H28" s="26" t="s">
        <v>46</v>
      </c>
      <c r="I28" s="26" t="s">
        <v>42</v>
      </c>
      <c r="J28" s="26" t="s">
        <v>194</v>
      </c>
      <c r="K28" s="26"/>
      <c r="L28" s="26"/>
      <c r="M28" s="26"/>
      <c r="N28" s="26"/>
      <c r="O28" s="26"/>
      <c r="P28" s="26"/>
      <c r="Q28" s="26"/>
      <c r="R28" s="26"/>
      <c r="S28" s="15"/>
      <c r="T28" s="26"/>
      <c r="U28" s="26"/>
      <c r="V28" s="26"/>
      <c r="W28" s="28">
        <v>28.57</v>
      </c>
      <c r="X28" s="28">
        <v>28.57</v>
      </c>
      <c r="Y28" s="17">
        <f t="shared" si="8"/>
        <v>100</v>
      </c>
      <c r="Z28" s="28">
        <v>28.57</v>
      </c>
      <c r="AA28" s="28">
        <v>28.57</v>
      </c>
      <c r="AB28" s="17">
        <f t="shared" si="9"/>
        <v>100</v>
      </c>
      <c r="AC28" s="26">
        <v>100</v>
      </c>
      <c r="AD28" s="26">
        <v>100</v>
      </c>
      <c r="AE28" s="17">
        <f>(AD28/AC28)*100</f>
        <v>100</v>
      </c>
      <c r="AF28" s="26"/>
      <c r="AG28" s="26"/>
      <c r="AH28" s="15"/>
    </row>
    <row r="29" spans="2:34" s="27" customFormat="1" ht="223.5" customHeight="1" x14ac:dyDescent="0.25">
      <c r="B29" s="25">
        <v>2011</v>
      </c>
      <c r="C29" s="25" t="s">
        <v>22</v>
      </c>
      <c r="D29" s="26" t="s">
        <v>56</v>
      </c>
      <c r="E29" s="26" t="s">
        <v>57</v>
      </c>
      <c r="F29" s="26" t="s">
        <v>58</v>
      </c>
      <c r="G29" s="26" t="s">
        <v>59</v>
      </c>
      <c r="H29" s="26" t="s">
        <v>60</v>
      </c>
      <c r="I29" s="26" t="s">
        <v>61</v>
      </c>
      <c r="J29" s="26" t="s">
        <v>194</v>
      </c>
      <c r="K29" s="26"/>
      <c r="L29" s="26"/>
      <c r="M29" s="26"/>
      <c r="N29" s="26"/>
      <c r="O29" s="26"/>
      <c r="P29" s="26"/>
      <c r="Q29" s="26"/>
      <c r="R29" s="26"/>
      <c r="S29" s="15"/>
      <c r="T29" s="26"/>
      <c r="U29" s="26"/>
      <c r="V29" s="26"/>
      <c r="W29" s="21">
        <v>1</v>
      </c>
      <c r="X29" s="16">
        <v>1</v>
      </c>
      <c r="Y29" s="17">
        <f t="shared" si="8"/>
        <v>100</v>
      </c>
      <c r="Z29" s="26"/>
      <c r="AA29" s="26"/>
      <c r="AB29" s="17"/>
      <c r="AC29" s="26"/>
      <c r="AD29" s="26"/>
      <c r="AE29" s="15"/>
      <c r="AF29" s="26"/>
      <c r="AG29" s="26"/>
      <c r="AH29" s="15"/>
    </row>
    <row r="30" spans="2:34" s="27" customFormat="1" ht="229.5" customHeight="1" x14ac:dyDescent="0.25">
      <c r="B30" s="25">
        <v>2011</v>
      </c>
      <c r="C30" s="25" t="s">
        <v>25</v>
      </c>
      <c r="D30" s="26" t="s">
        <v>62</v>
      </c>
      <c r="E30" s="26" t="s">
        <v>63</v>
      </c>
      <c r="F30" s="26" t="s">
        <v>64</v>
      </c>
      <c r="G30" s="26" t="s">
        <v>40</v>
      </c>
      <c r="H30" s="26" t="s">
        <v>65</v>
      </c>
      <c r="I30" s="26" t="s">
        <v>66</v>
      </c>
      <c r="J30" s="26" t="s">
        <v>194</v>
      </c>
      <c r="K30" s="26"/>
      <c r="L30" s="26"/>
      <c r="M30" s="26"/>
      <c r="N30" s="26"/>
      <c r="O30" s="26"/>
      <c r="P30" s="26"/>
      <c r="Q30" s="26"/>
      <c r="R30" s="26"/>
      <c r="S30" s="15"/>
      <c r="T30" s="26"/>
      <c r="U30" s="26"/>
      <c r="V30" s="26"/>
      <c r="W30" s="16">
        <v>100</v>
      </c>
      <c r="X30" s="28">
        <v>160.97</v>
      </c>
      <c r="Y30" s="17">
        <f t="shared" si="8"/>
        <v>160.97</v>
      </c>
      <c r="Z30" s="16">
        <v>100</v>
      </c>
      <c r="AA30" s="28">
        <v>131.19999999999999</v>
      </c>
      <c r="AB30" s="17">
        <f>+(AA30/Z30)*100</f>
        <v>131.19999999999999</v>
      </c>
      <c r="AC30" s="26"/>
      <c r="AD30" s="26"/>
      <c r="AE30" s="15"/>
      <c r="AF30" s="26"/>
      <c r="AG30" s="26"/>
      <c r="AH30" s="15"/>
    </row>
    <row r="31" spans="2:34" s="30" customFormat="1" ht="217.5" customHeight="1" x14ac:dyDescent="0.25">
      <c r="B31" s="13">
        <v>2011</v>
      </c>
      <c r="C31" s="13" t="s">
        <v>25</v>
      </c>
      <c r="D31" s="26" t="s">
        <v>67</v>
      </c>
      <c r="E31" s="26" t="s">
        <v>68</v>
      </c>
      <c r="F31" s="26" t="s">
        <v>69</v>
      </c>
      <c r="G31" s="26" t="s">
        <v>40</v>
      </c>
      <c r="H31" s="26" t="s">
        <v>70</v>
      </c>
      <c r="I31" s="26" t="s">
        <v>71</v>
      </c>
      <c r="J31" s="26" t="s">
        <v>194</v>
      </c>
      <c r="K31" s="26"/>
      <c r="L31" s="26"/>
      <c r="M31" s="26"/>
      <c r="N31" s="26"/>
      <c r="O31" s="26"/>
      <c r="P31" s="26"/>
      <c r="Q31" s="26"/>
      <c r="R31" s="26"/>
      <c r="S31" s="15" t="str">
        <f>IF(AND(R31&lt;&gt;0,Q31&lt;&gt;0),R31/Q31*100,"")</f>
        <v/>
      </c>
      <c r="T31" s="26"/>
      <c r="U31" s="26"/>
      <c r="V31" s="15" t="str">
        <f>IF(AND(U31&lt;&gt;0,T31&lt;&gt;0),U31/T31*100,"")</f>
        <v/>
      </c>
      <c r="W31" s="16">
        <v>100</v>
      </c>
      <c r="X31" s="28">
        <v>97.81</v>
      </c>
      <c r="Y31" s="17">
        <f t="shared" si="8"/>
        <v>97.81</v>
      </c>
      <c r="Z31" s="16">
        <v>100</v>
      </c>
      <c r="AA31" s="16">
        <v>1340</v>
      </c>
      <c r="AB31" s="17">
        <f t="shared" si="9"/>
        <v>1340</v>
      </c>
      <c r="AC31" s="26">
        <v>100</v>
      </c>
      <c r="AD31" s="26">
        <v>146</v>
      </c>
      <c r="AE31" s="17">
        <f>(AD31/AC31)*100</f>
        <v>146</v>
      </c>
      <c r="AF31" s="26"/>
      <c r="AG31" s="29"/>
      <c r="AH31" s="15" t="str">
        <f>IF(AND(AG31&lt;&gt;0,AF31&lt;&gt;0),AG31/AF31*100,"")</f>
        <v/>
      </c>
    </row>
    <row r="32" spans="2:34" s="30" customFormat="1" ht="214.5" customHeight="1" x14ac:dyDescent="0.25">
      <c r="B32" s="13">
        <v>2011</v>
      </c>
      <c r="C32" s="13" t="s">
        <v>25</v>
      </c>
      <c r="D32" s="26" t="s">
        <v>72</v>
      </c>
      <c r="E32" s="26" t="s">
        <v>73</v>
      </c>
      <c r="F32" s="26" t="s">
        <v>74</v>
      </c>
      <c r="G32" s="26" t="s">
        <v>40</v>
      </c>
      <c r="H32" s="26" t="s">
        <v>75</v>
      </c>
      <c r="I32" s="26" t="s">
        <v>76</v>
      </c>
      <c r="J32" s="26" t="s">
        <v>194</v>
      </c>
      <c r="K32" s="26"/>
      <c r="L32" s="26"/>
      <c r="M32" s="26"/>
      <c r="N32" s="26"/>
      <c r="O32" s="26"/>
      <c r="P32" s="26"/>
      <c r="Q32" s="26"/>
      <c r="R32" s="26"/>
      <c r="S32" s="15" t="str">
        <f>IF(AND(R32&lt;&gt;0,Q32&lt;&gt;0),R32/Q32*100,"")</f>
        <v/>
      </c>
      <c r="T32" s="26"/>
      <c r="U32" s="26"/>
      <c r="V32" s="15" t="str">
        <f>IF(AND(U32&lt;&gt;0,T32&lt;&gt;0),U32/T32*100,"")</f>
        <v/>
      </c>
      <c r="W32" s="16">
        <v>100</v>
      </c>
      <c r="X32" s="28">
        <v>162.5</v>
      </c>
      <c r="Y32" s="17">
        <f t="shared" si="8"/>
        <v>162.5</v>
      </c>
      <c r="Z32" s="16">
        <v>100</v>
      </c>
      <c r="AA32" s="16">
        <v>102</v>
      </c>
      <c r="AB32" s="17">
        <f t="shared" si="9"/>
        <v>102</v>
      </c>
      <c r="AC32" s="26"/>
      <c r="AD32" s="26"/>
      <c r="AE32" s="15" t="str">
        <f>IF(AND(AD32&lt;&gt;0,AC32&lt;&gt;0),AD32/AC32*100,"")</f>
        <v/>
      </c>
      <c r="AF32" s="26"/>
      <c r="AG32" s="29"/>
      <c r="AH32" s="15" t="str">
        <f>IF(AND(AG32&lt;&gt;0,AF32&lt;&gt;0),AG32/AF32*100,"")</f>
        <v/>
      </c>
    </row>
    <row r="33" spans="2:48" s="30" customFormat="1" ht="214.5" customHeight="1" x14ac:dyDescent="0.25">
      <c r="B33" s="13">
        <v>2011</v>
      </c>
      <c r="C33" s="13" t="s">
        <v>25</v>
      </c>
      <c r="D33" s="26" t="s">
        <v>77</v>
      </c>
      <c r="E33" s="26" t="s">
        <v>78</v>
      </c>
      <c r="F33" s="26" t="s">
        <v>79</v>
      </c>
      <c r="G33" s="26" t="s">
        <v>40</v>
      </c>
      <c r="H33" s="26" t="s">
        <v>80</v>
      </c>
      <c r="I33" s="26" t="s">
        <v>81</v>
      </c>
      <c r="J33" s="26" t="s">
        <v>194</v>
      </c>
      <c r="K33" s="26"/>
      <c r="L33" s="26"/>
      <c r="M33" s="26"/>
      <c r="N33" s="26"/>
      <c r="O33" s="26"/>
      <c r="P33" s="26"/>
      <c r="Q33" s="26"/>
      <c r="R33" s="26"/>
      <c r="S33" s="15"/>
      <c r="T33" s="26"/>
      <c r="U33" s="26"/>
      <c r="V33" s="15"/>
      <c r="W33" s="16">
        <v>11</v>
      </c>
      <c r="X33" s="16">
        <v>11</v>
      </c>
      <c r="Y33" s="17">
        <f t="shared" si="8"/>
        <v>100</v>
      </c>
      <c r="Z33" s="16">
        <v>11</v>
      </c>
      <c r="AA33" s="16">
        <v>11</v>
      </c>
      <c r="AB33" s="17">
        <f t="shared" si="9"/>
        <v>100</v>
      </c>
      <c r="AC33" s="26"/>
      <c r="AD33" s="26"/>
      <c r="AE33" s="15"/>
      <c r="AF33" s="26"/>
      <c r="AG33" s="29"/>
      <c r="AH33" s="15"/>
    </row>
    <row r="34" spans="2:48" s="32" customFormat="1" ht="210.75" customHeight="1" x14ac:dyDescent="0.25">
      <c r="B34" s="13">
        <v>2012</v>
      </c>
      <c r="C34" s="13" t="s">
        <v>19</v>
      </c>
      <c r="D34" s="26" t="s">
        <v>82</v>
      </c>
      <c r="E34" s="26" t="s">
        <v>83</v>
      </c>
      <c r="F34" s="14" t="s">
        <v>84</v>
      </c>
      <c r="G34" s="26" t="s">
        <v>59</v>
      </c>
      <c r="H34" s="14" t="s">
        <v>85</v>
      </c>
      <c r="I34" s="14" t="s">
        <v>86</v>
      </c>
      <c r="J34" s="26" t="s">
        <v>194</v>
      </c>
      <c r="K34" s="18"/>
      <c r="L34" s="18"/>
      <c r="M34" s="18"/>
      <c r="N34" s="18"/>
      <c r="O34" s="18"/>
      <c r="P34" s="18"/>
      <c r="Q34" s="18"/>
      <c r="R34" s="18"/>
      <c r="S34" s="15"/>
      <c r="T34" s="18"/>
      <c r="U34" s="18"/>
      <c r="V34" s="18"/>
      <c r="W34" s="18"/>
      <c r="X34" s="18"/>
      <c r="Y34" s="15"/>
      <c r="Z34" s="18">
        <v>1.03</v>
      </c>
      <c r="AA34" s="18">
        <v>100</v>
      </c>
      <c r="AB34" s="17">
        <f t="shared" si="9"/>
        <v>9708.7378640776697</v>
      </c>
      <c r="AC34" s="21"/>
      <c r="AD34" s="21"/>
      <c r="AE34" s="15"/>
      <c r="AF34" s="26"/>
      <c r="AG34" s="29"/>
      <c r="AH34" s="15"/>
      <c r="AI34" s="31"/>
      <c r="AJ34" s="31"/>
      <c r="AK34" s="31"/>
      <c r="AL34" s="31"/>
      <c r="AM34" s="31"/>
      <c r="AN34" s="31"/>
      <c r="AO34" s="31"/>
      <c r="AP34" s="31"/>
      <c r="AQ34" s="31"/>
      <c r="AR34" s="31"/>
      <c r="AS34" s="31"/>
      <c r="AT34" s="31"/>
      <c r="AU34" s="31"/>
      <c r="AV34" s="31"/>
    </row>
    <row r="35" spans="2:48" s="32" customFormat="1" ht="248.25" customHeight="1" x14ac:dyDescent="0.25">
      <c r="B35" s="13">
        <v>2012</v>
      </c>
      <c r="C35" s="13" t="s">
        <v>22</v>
      </c>
      <c r="D35" s="33" t="s">
        <v>87</v>
      </c>
      <c r="E35" s="33" t="s">
        <v>88</v>
      </c>
      <c r="F35" s="34" t="s">
        <v>89</v>
      </c>
      <c r="G35" s="33" t="s">
        <v>40</v>
      </c>
      <c r="H35" s="34" t="s">
        <v>80</v>
      </c>
      <c r="I35" s="34" t="s">
        <v>90</v>
      </c>
      <c r="J35" s="26" t="s">
        <v>194</v>
      </c>
      <c r="K35" s="18"/>
      <c r="L35" s="18"/>
      <c r="M35" s="18"/>
      <c r="N35" s="18"/>
      <c r="O35" s="18"/>
      <c r="P35" s="18"/>
      <c r="Q35" s="18"/>
      <c r="R35" s="18"/>
      <c r="S35" s="15"/>
      <c r="T35" s="18"/>
      <c r="U35" s="18"/>
      <c r="V35" s="18"/>
      <c r="W35" s="18"/>
      <c r="X35" s="18"/>
      <c r="Y35" s="15"/>
      <c r="Z35" s="18" t="s">
        <v>21</v>
      </c>
      <c r="AA35" s="18" t="s">
        <v>21</v>
      </c>
      <c r="AB35" s="15"/>
      <c r="AC35" s="21"/>
      <c r="AD35" s="21"/>
      <c r="AE35" s="15"/>
      <c r="AF35" s="26"/>
      <c r="AG35" s="29"/>
      <c r="AH35" s="15"/>
      <c r="AI35" s="31"/>
      <c r="AJ35" s="31"/>
      <c r="AK35" s="31"/>
      <c r="AL35" s="31"/>
      <c r="AM35" s="31"/>
      <c r="AN35" s="31"/>
      <c r="AO35" s="31"/>
      <c r="AP35" s="31"/>
      <c r="AQ35" s="31"/>
      <c r="AR35" s="31"/>
      <c r="AS35" s="31"/>
      <c r="AT35" s="31"/>
      <c r="AU35" s="31"/>
      <c r="AV35" s="31"/>
    </row>
    <row r="36" spans="2:48" s="32" customFormat="1" ht="214.5" customHeight="1" x14ac:dyDescent="0.25">
      <c r="B36" s="13">
        <v>2012</v>
      </c>
      <c r="C36" s="13" t="s">
        <v>22</v>
      </c>
      <c r="D36" s="33" t="s">
        <v>91</v>
      </c>
      <c r="E36" s="33" t="s">
        <v>92</v>
      </c>
      <c r="F36" s="34" t="s">
        <v>93</v>
      </c>
      <c r="G36" s="33" t="s">
        <v>59</v>
      </c>
      <c r="H36" s="34" t="s">
        <v>94</v>
      </c>
      <c r="I36" s="34" t="s">
        <v>95</v>
      </c>
      <c r="J36" s="26" t="s">
        <v>194</v>
      </c>
      <c r="K36" s="18"/>
      <c r="L36" s="18"/>
      <c r="M36" s="18"/>
      <c r="N36" s="18"/>
      <c r="O36" s="18"/>
      <c r="P36" s="18"/>
      <c r="Q36" s="18"/>
      <c r="R36" s="18"/>
      <c r="S36" s="15"/>
      <c r="T36" s="18"/>
      <c r="U36" s="18"/>
      <c r="V36" s="18"/>
      <c r="W36" s="18"/>
      <c r="X36" s="18"/>
      <c r="Y36" s="15"/>
      <c r="Z36" s="18"/>
      <c r="AA36" s="18"/>
      <c r="AB36" s="15"/>
      <c r="AC36" s="21">
        <v>1730</v>
      </c>
      <c r="AD36" s="21">
        <v>1815</v>
      </c>
      <c r="AE36" s="15">
        <f>(AD36/AC36)*100</f>
        <v>104.91329479768785</v>
      </c>
      <c r="AF36" s="26"/>
      <c r="AG36" s="29"/>
      <c r="AH36" s="15"/>
      <c r="AI36" s="31"/>
      <c r="AJ36" s="31"/>
      <c r="AK36" s="31"/>
      <c r="AL36" s="31"/>
      <c r="AM36" s="31"/>
      <c r="AN36" s="31"/>
      <c r="AO36" s="31"/>
      <c r="AP36" s="31"/>
      <c r="AQ36" s="31"/>
      <c r="AR36" s="31"/>
      <c r="AS36" s="31"/>
      <c r="AT36" s="31"/>
      <c r="AU36" s="31"/>
      <c r="AV36" s="31"/>
    </row>
    <row r="37" spans="2:48" s="32" customFormat="1" ht="225.75" customHeight="1" x14ac:dyDescent="0.25">
      <c r="B37" s="13">
        <v>2012</v>
      </c>
      <c r="C37" s="13" t="s">
        <v>25</v>
      </c>
      <c r="D37" s="33" t="s">
        <v>96</v>
      </c>
      <c r="E37" s="33" t="s">
        <v>97</v>
      </c>
      <c r="F37" s="34" t="s">
        <v>98</v>
      </c>
      <c r="G37" s="33" t="s">
        <v>59</v>
      </c>
      <c r="H37" s="34" t="s">
        <v>99</v>
      </c>
      <c r="I37" s="34" t="s">
        <v>100</v>
      </c>
      <c r="J37" s="26" t="s">
        <v>194</v>
      </c>
      <c r="K37" s="18"/>
      <c r="L37" s="18"/>
      <c r="M37" s="18"/>
      <c r="N37" s="18"/>
      <c r="O37" s="18"/>
      <c r="P37" s="18"/>
      <c r="Q37" s="18"/>
      <c r="R37" s="18"/>
      <c r="S37" s="15"/>
      <c r="T37" s="18"/>
      <c r="U37" s="18"/>
      <c r="V37" s="18"/>
      <c r="W37" s="18"/>
      <c r="X37" s="18"/>
      <c r="Y37" s="15"/>
      <c r="Z37" s="18"/>
      <c r="AA37" s="18"/>
      <c r="AB37" s="15"/>
      <c r="AC37" s="21">
        <v>100</v>
      </c>
      <c r="AD37" s="21">
        <v>100</v>
      </c>
      <c r="AE37" s="17">
        <f>(AD37/AC37)*100</f>
        <v>100</v>
      </c>
      <c r="AF37" s="26"/>
      <c r="AG37" s="29"/>
      <c r="AH37" s="15"/>
      <c r="AI37" s="31"/>
      <c r="AJ37" s="31"/>
      <c r="AK37" s="31"/>
      <c r="AL37" s="31"/>
      <c r="AM37" s="31"/>
      <c r="AN37" s="31"/>
      <c r="AO37" s="31"/>
      <c r="AP37" s="31"/>
      <c r="AQ37" s="31"/>
      <c r="AR37" s="31"/>
      <c r="AS37" s="31"/>
      <c r="AT37" s="31"/>
      <c r="AU37" s="31"/>
      <c r="AV37" s="31"/>
    </row>
    <row r="38" spans="2:48" s="32" customFormat="1" ht="213" customHeight="1" x14ac:dyDescent="0.25">
      <c r="B38" s="13">
        <v>2012</v>
      </c>
      <c r="C38" s="13" t="s">
        <v>25</v>
      </c>
      <c r="D38" s="33" t="s">
        <v>101</v>
      </c>
      <c r="E38" s="33" t="s">
        <v>102</v>
      </c>
      <c r="F38" s="34" t="s">
        <v>58</v>
      </c>
      <c r="G38" s="33" t="s">
        <v>59</v>
      </c>
      <c r="H38" s="34" t="s">
        <v>101</v>
      </c>
      <c r="I38" s="34" t="s">
        <v>103</v>
      </c>
      <c r="J38" s="26" t="s">
        <v>194</v>
      </c>
      <c r="K38" s="18"/>
      <c r="L38" s="18"/>
      <c r="M38" s="18"/>
      <c r="N38" s="18"/>
      <c r="O38" s="18"/>
      <c r="P38" s="18"/>
      <c r="Q38" s="18"/>
      <c r="R38" s="18"/>
      <c r="S38" s="15"/>
      <c r="T38" s="18"/>
      <c r="U38" s="18"/>
      <c r="V38" s="18"/>
      <c r="W38" s="18"/>
      <c r="X38" s="18"/>
      <c r="Y38" s="15"/>
      <c r="Z38" s="18"/>
      <c r="AA38" s="18"/>
      <c r="AB38" s="15"/>
      <c r="AC38" s="21">
        <v>1</v>
      </c>
      <c r="AD38" s="21">
        <v>1</v>
      </c>
      <c r="AE38" s="17">
        <f>(AD38/AC38)*100</f>
        <v>100</v>
      </c>
      <c r="AF38" s="26"/>
      <c r="AG38" s="29"/>
      <c r="AH38" s="15"/>
      <c r="AI38" s="31"/>
      <c r="AJ38" s="31"/>
      <c r="AK38" s="31"/>
      <c r="AL38" s="31"/>
      <c r="AM38" s="31"/>
      <c r="AN38" s="31"/>
      <c r="AO38" s="31"/>
      <c r="AP38" s="31"/>
      <c r="AQ38" s="31"/>
      <c r="AR38" s="31"/>
      <c r="AS38" s="31"/>
      <c r="AT38" s="31"/>
      <c r="AU38" s="31"/>
      <c r="AV38" s="31"/>
    </row>
    <row r="39" spans="2:48" s="32" customFormat="1" ht="384.75" customHeight="1" x14ac:dyDescent="0.25">
      <c r="B39" s="13">
        <v>2013</v>
      </c>
      <c r="C39" s="13" t="s">
        <v>19</v>
      </c>
      <c r="D39" s="26" t="s">
        <v>104</v>
      </c>
      <c r="E39" s="26" t="s">
        <v>105</v>
      </c>
      <c r="F39" s="34" t="s">
        <v>45</v>
      </c>
      <c r="G39" s="26" t="s">
        <v>40</v>
      </c>
      <c r="H39" s="34" t="s">
        <v>106</v>
      </c>
      <c r="I39" s="34" t="s">
        <v>107</v>
      </c>
      <c r="J39" s="34" t="s">
        <v>108</v>
      </c>
      <c r="K39" s="18"/>
      <c r="L39" s="18"/>
      <c r="M39" s="18"/>
      <c r="N39" s="18"/>
      <c r="O39" s="18"/>
      <c r="P39" s="18"/>
      <c r="Q39" s="18"/>
      <c r="R39" s="18"/>
      <c r="S39" s="20" t="str">
        <f t="shared" si="6"/>
        <v/>
      </c>
      <c r="T39" s="18"/>
      <c r="U39" s="18"/>
      <c r="V39" s="18"/>
      <c r="W39" s="18"/>
      <c r="X39" s="18"/>
      <c r="Y39" s="20" t="str">
        <f>IF(AND(X39&lt;&gt;0,W39&lt;&gt;0),X39/W39*100,"")</f>
        <v/>
      </c>
      <c r="Z39" s="18"/>
      <c r="AA39" s="18"/>
      <c r="AB39" s="20" t="str">
        <f t="shared" si="2"/>
        <v/>
      </c>
      <c r="AC39" s="21">
        <v>100</v>
      </c>
      <c r="AD39" s="21">
        <v>100</v>
      </c>
      <c r="AE39" s="17">
        <f t="shared" ref="AE39:AE44" si="10">(AD39/AC39)*100</f>
        <v>100</v>
      </c>
      <c r="AF39" s="26"/>
      <c r="AG39" s="29"/>
      <c r="AH39" s="15" t="str">
        <f t="shared" si="4"/>
        <v/>
      </c>
      <c r="AI39" s="31"/>
      <c r="AJ39" s="31"/>
      <c r="AK39" s="31"/>
      <c r="AL39" s="31"/>
      <c r="AM39" s="31"/>
      <c r="AN39" s="31"/>
      <c r="AO39" s="31"/>
      <c r="AP39" s="31"/>
      <c r="AQ39" s="31"/>
      <c r="AR39" s="31"/>
      <c r="AS39" s="31"/>
      <c r="AT39" s="31"/>
      <c r="AU39" s="31"/>
      <c r="AV39" s="31"/>
    </row>
    <row r="40" spans="2:48" s="32" customFormat="1" ht="391.5" customHeight="1" x14ac:dyDescent="0.25">
      <c r="B40" s="13">
        <v>2013</v>
      </c>
      <c r="C40" s="13" t="s">
        <v>22</v>
      </c>
      <c r="D40" s="26" t="s">
        <v>109</v>
      </c>
      <c r="E40" s="14" t="s">
        <v>110</v>
      </c>
      <c r="F40" s="14" t="s">
        <v>111</v>
      </c>
      <c r="G40" s="26" t="s">
        <v>40</v>
      </c>
      <c r="H40" s="14" t="s">
        <v>106</v>
      </c>
      <c r="I40" s="14" t="s">
        <v>112</v>
      </c>
      <c r="J40" s="34" t="s">
        <v>108</v>
      </c>
      <c r="K40" s="18"/>
      <c r="L40" s="18"/>
      <c r="M40" s="18"/>
      <c r="N40" s="18"/>
      <c r="O40" s="18"/>
      <c r="P40" s="18"/>
      <c r="Q40" s="18"/>
      <c r="R40" s="18"/>
      <c r="S40" s="20" t="str">
        <f t="shared" si="6"/>
        <v/>
      </c>
      <c r="T40" s="18"/>
      <c r="U40" s="18"/>
      <c r="V40" s="18"/>
      <c r="W40" s="18"/>
      <c r="X40" s="18"/>
      <c r="Y40" s="20" t="str">
        <f t="shared" si="1"/>
        <v/>
      </c>
      <c r="Z40" s="18"/>
      <c r="AA40" s="18"/>
      <c r="AB40" s="20" t="str">
        <f t="shared" si="2"/>
        <v/>
      </c>
      <c r="AC40" s="21">
        <v>100</v>
      </c>
      <c r="AD40" s="21">
        <v>100</v>
      </c>
      <c r="AE40" s="17">
        <f t="shared" si="10"/>
        <v>100</v>
      </c>
      <c r="AF40" s="26"/>
      <c r="AG40" s="29"/>
      <c r="AH40" s="15" t="str">
        <f t="shared" si="4"/>
        <v/>
      </c>
      <c r="AI40" s="31"/>
      <c r="AJ40" s="31"/>
      <c r="AK40" s="31"/>
      <c r="AL40" s="31"/>
      <c r="AM40" s="31"/>
      <c r="AN40" s="31"/>
      <c r="AO40" s="31"/>
      <c r="AP40" s="31"/>
      <c r="AQ40" s="31"/>
      <c r="AR40" s="31"/>
      <c r="AS40" s="31"/>
      <c r="AT40" s="31"/>
      <c r="AU40" s="31"/>
      <c r="AV40" s="31"/>
    </row>
    <row r="41" spans="2:48" s="30" customFormat="1" ht="121.5" customHeight="1" x14ac:dyDescent="0.25">
      <c r="B41" s="13">
        <v>2013</v>
      </c>
      <c r="C41" s="13" t="s">
        <v>22</v>
      </c>
      <c r="D41" s="26" t="s">
        <v>113</v>
      </c>
      <c r="E41" s="26" t="s">
        <v>114</v>
      </c>
      <c r="F41" s="26" t="s">
        <v>115</v>
      </c>
      <c r="G41" s="26" t="s">
        <v>40</v>
      </c>
      <c r="H41" s="26" t="s">
        <v>116</v>
      </c>
      <c r="I41" s="18" t="s">
        <v>117</v>
      </c>
      <c r="J41" s="34" t="s">
        <v>108</v>
      </c>
      <c r="K41" s="18"/>
      <c r="L41" s="18"/>
      <c r="M41" s="18"/>
      <c r="N41" s="18"/>
      <c r="O41" s="18"/>
      <c r="P41" s="18"/>
      <c r="Q41" s="18"/>
      <c r="R41" s="18"/>
      <c r="S41" s="20" t="str">
        <f t="shared" si="6"/>
        <v/>
      </c>
      <c r="T41" s="18"/>
      <c r="U41" s="18"/>
      <c r="V41" s="18"/>
      <c r="W41" s="18"/>
      <c r="X41" s="18"/>
      <c r="Y41" s="20" t="str">
        <f t="shared" si="1"/>
        <v/>
      </c>
      <c r="Z41" s="18"/>
      <c r="AA41" s="18"/>
      <c r="AB41" s="20" t="str">
        <f t="shared" si="2"/>
        <v/>
      </c>
      <c r="AC41" s="21">
        <v>100</v>
      </c>
      <c r="AD41" s="21">
        <v>100</v>
      </c>
      <c r="AE41" s="17">
        <f t="shared" si="10"/>
        <v>100</v>
      </c>
      <c r="AF41" s="26"/>
      <c r="AG41" s="29"/>
      <c r="AH41" s="15" t="str">
        <f t="shared" si="4"/>
        <v/>
      </c>
      <c r="AI41" s="35"/>
      <c r="AJ41" s="35"/>
      <c r="AK41" s="35"/>
      <c r="AL41" s="35"/>
      <c r="AM41" s="35"/>
      <c r="AN41" s="35"/>
      <c r="AO41" s="35"/>
      <c r="AP41" s="35"/>
      <c r="AQ41" s="35"/>
      <c r="AR41" s="35"/>
      <c r="AS41" s="35"/>
      <c r="AT41" s="35"/>
      <c r="AU41" s="35"/>
      <c r="AV41" s="35"/>
    </row>
    <row r="42" spans="2:48" s="30" customFormat="1" ht="384" customHeight="1" x14ac:dyDescent="0.25">
      <c r="B42" s="13">
        <v>2013</v>
      </c>
      <c r="C42" s="13" t="s">
        <v>25</v>
      </c>
      <c r="D42" s="26" t="s">
        <v>118</v>
      </c>
      <c r="E42" s="26" t="s">
        <v>119</v>
      </c>
      <c r="F42" s="26" t="s">
        <v>120</v>
      </c>
      <c r="G42" s="26" t="s">
        <v>40</v>
      </c>
      <c r="H42" s="26" t="s">
        <v>106</v>
      </c>
      <c r="I42" s="26" t="s">
        <v>121</v>
      </c>
      <c r="J42" s="34" t="s">
        <v>108</v>
      </c>
      <c r="K42" s="18"/>
      <c r="L42" s="18"/>
      <c r="M42" s="18"/>
      <c r="N42" s="18"/>
      <c r="O42" s="18"/>
      <c r="P42" s="18"/>
      <c r="Q42" s="18"/>
      <c r="R42" s="18"/>
      <c r="S42" s="20" t="str">
        <f t="shared" si="6"/>
        <v/>
      </c>
      <c r="T42" s="18"/>
      <c r="U42" s="18"/>
      <c r="V42" s="18"/>
      <c r="W42" s="18"/>
      <c r="X42" s="18"/>
      <c r="Y42" s="20" t="str">
        <f t="shared" si="1"/>
        <v/>
      </c>
      <c r="Z42" s="18"/>
      <c r="AA42" s="18"/>
      <c r="AB42" s="20" t="str">
        <f t="shared" si="2"/>
        <v/>
      </c>
      <c r="AC42" s="21">
        <v>100</v>
      </c>
      <c r="AD42" s="21">
        <v>176</v>
      </c>
      <c r="AE42" s="17">
        <f t="shared" si="10"/>
        <v>176</v>
      </c>
      <c r="AF42" s="26"/>
      <c r="AG42" s="29"/>
      <c r="AH42" s="15" t="str">
        <f t="shared" si="4"/>
        <v/>
      </c>
      <c r="AI42" s="35"/>
      <c r="AJ42" s="35"/>
      <c r="AK42" s="35"/>
      <c r="AL42" s="35"/>
      <c r="AM42" s="35"/>
      <c r="AN42" s="35"/>
      <c r="AO42" s="35"/>
      <c r="AP42" s="35"/>
      <c r="AQ42" s="35"/>
      <c r="AR42" s="35"/>
      <c r="AS42" s="35"/>
      <c r="AT42" s="35"/>
      <c r="AU42" s="35"/>
      <c r="AV42" s="35"/>
    </row>
    <row r="43" spans="2:48" s="30" customFormat="1" ht="219" customHeight="1" x14ac:dyDescent="0.25">
      <c r="B43" s="13">
        <v>2013</v>
      </c>
      <c r="C43" s="13" t="s">
        <v>25</v>
      </c>
      <c r="D43" s="26" t="s">
        <v>122</v>
      </c>
      <c r="E43" s="26" t="s">
        <v>123</v>
      </c>
      <c r="F43" s="26" t="s">
        <v>124</v>
      </c>
      <c r="G43" s="26" t="s">
        <v>40</v>
      </c>
      <c r="H43" s="26" t="s">
        <v>106</v>
      </c>
      <c r="I43" s="26" t="s">
        <v>125</v>
      </c>
      <c r="J43" s="34" t="s">
        <v>108</v>
      </c>
      <c r="K43" s="18"/>
      <c r="L43" s="18"/>
      <c r="M43" s="18"/>
      <c r="N43" s="18"/>
      <c r="O43" s="18"/>
      <c r="P43" s="18"/>
      <c r="Q43" s="18"/>
      <c r="R43" s="18"/>
      <c r="S43" s="20" t="str">
        <f t="shared" si="6"/>
        <v/>
      </c>
      <c r="T43" s="18"/>
      <c r="U43" s="18"/>
      <c r="V43" s="18"/>
      <c r="W43" s="18"/>
      <c r="X43" s="18"/>
      <c r="Y43" s="20" t="str">
        <f t="shared" si="1"/>
        <v/>
      </c>
      <c r="Z43" s="18"/>
      <c r="AA43" s="18"/>
      <c r="AB43" s="20" t="str">
        <f t="shared" si="2"/>
        <v/>
      </c>
      <c r="AC43" s="21">
        <v>100</v>
      </c>
      <c r="AD43" s="21">
        <v>106</v>
      </c>
      <c r="AE43" s="17">
        <f t="shared" si="10"/>
        <v>106</v>
      </c>
      <c r="AF43" s="26"/>
      <c r="AG43" s="29"/>
      <c r="AH43" s="15" t="str">
        <f t="shared" si="4"/>
        <v/>
      </c>
      <c r="AI43" s="35"/>
      <c r="AJ43" s="35"/>
      <c r="AK43" s="35"/>
      <c r="AL43" s="35"/>
      <c r="AM43" s="35"/>
      <c r="AN43" s="35"/>
      <c r="AO43" s="35"/>
      <c r="AP43" s="35"/>
      <c r="AQ43" s="35"/>
      <c r="AR43" s="35"/>
      <c r="AS43" s="35"/>
      <c r="AT43" s="35"/>
      <c r="AU43" s="35"/>
      <c r="AV43" s="35"/>
    </row>
    <row r="44" spans="2:48" s="30" customFormat="1" ht="180.75" customHeight="1" x14ac:dyDescent="0.25">
      <c r="B44" s="13">
        <v>2013</v>
      </c>
      <c r="C44" s="13" t="s">
        <v>25</v>
      </c>
      <c r="D44" s="26" t="s">
        <v>126</v>
      </c>
      <c r="E44" s="26" t="s">
        <v>127</v>
      </c>
      <c r="F44" s="26" t="s">
        <v>128</v>
      </c>
      <c r="G44" s="26" t="s">
        <v>40</v>
      </c>
      <c r="H44" s="26" t="s">
        <v>129</v>
      </c>
      <c r="I44" s="18" t="s">
        <v>117</v>
      </c>
      <c r="J44" s="34" t="s">
        <v>108</v>
      </c>
      <c r="K44" s="18"/>
      <c r="L44" s="18"/>
      <c r="M44" s="18"/>
      <c r="N44" s="18"/>
      <c r="O44" s="18"/>
      <c r="P44" s="18"/>
      <c r="Q44" s="18"/>
      <c r="R44" s="18"/>
      <c r="S44" s="20" t="str">
        <f t="shared" si="6"/>
        <v/>
      </c>
      <c r="T44" s="18"/>
      <c r="U44" s="18"/>
      <c r="V44" s="18"/>
      <c r="W44" s="18"/>
      <c r="X44" s="18"/>
      <c r="Y44" s="20" t="str">
        <f t="shared" si="1"/>
        <v/>
      </c>
      <c r="Z44" s="18"/>
      <c r="AA44" s="18"/>
      <c r="AB44" s="20" t="str">
        <f t="shared" si="2"/>
        <v/>
      </c>
      <c r="AC44" s="21">
        <v>100</v>
      </c>
      <c r="AD44" s="21">
        <v>100</v>
      </c>
      <c r="AE44" s="17">
        <f t="shared" si="10"/>
        <v>100</v>
      </c>
      <c r="AF44" s="26"/>
      <c r="AG44" s="29"/>
      <c r="AH44" s="15" t="str">
        <f t="shared" si="4"/>
        <v/>
      </c>
      <c r="AI44" s="35"/>
      <c r="AJ44" s="35"/>
      <c r="AK44" s="35"/>
      <c r="AL44" s="35"/>
      <c r="AM44" s="35"/>
      <c r="AN44" s="35"/>
      <c r="AO44" s="35"/>
      <c r="AP44" s="35"/>
      <c r="AQ44" s="35"/>
      <c r="AR44" s="35"/>
      <c r="AS44" s="35"/>
      <c r="AT44" s="35"/>
      <c r="AU44" s="35"/>
      <c r="AV44" s="35"/>
    </row>
    <row r="45" spans="2:48" s="37" customFormat="1" ht="267" customHeight="1" x14ac:dyDescent="0.25">
      <c r="B45" s="13">
        <v>2014</v>
      </c>
      <c r="C45" s="13" t="s">
        <v>36</v>
      </c>
      <c r="D45" s="26" t="s">
        <v>130</v>
      </c>
      <c r="E45" s="26" t="s">
        <v>131</v>
      </c>
      <c r="F45" s="26" t="s">
        <v>132</v>
      </c>
      <c r="G45" s="26" t="s">
        <v>133</v>
      </c>
      <c r="H45" s="14" t="s">
        <v>134</v>
      </c>
      <c r="I45" s="26" t="s">
        <v>192</v>
      </c>
      <c r="J45" s="26" t="s">
        <v>191</v>
      </c>
      <c r="K45" s="15"/>
      <c r="L45" s="15"/>
      <c r="M45" s="15" t="str">
        <f t="shared" ref="M45:M60" si="11">IF(AND(L45&lt;&gt;0,K45&lt;&gt;0),L45/K45*100,"")</f>
        <v/>
      </c>
      <c r="N45" s="15"/>
      <c r="O45" s="15"/>
      <c r="P45" s="15" t="str">
        <f t="shared" ref="P45:P60" si="12">IF(AND(O45&lt;&gt;0,N45&lt;&gt;0),O45/N45*100,"")</f>
        <v/>
      </c>
      <c r="Q45" s="15"/>
      <c r="R45" s="15"/>
      <c r="S45" s="15" t="str">
        <f t="shared" si="6"/>
        <v/>
      </c>
      <c r="T45" s="15"/>
      <c r="U45" s="15"/>
      <c r="V45" s="15" t="str">
        <f t="shared" ref="V45:V60" si="13">IF(AND(U45&lt;&gt;0,T45&lt;&gt;0),U45/T45*100,"")</f>
        <v/>
      </c>
      <c r="W45" s="15"/>
      <c r="X45" s="15"/>
      <c r="Y45" s="15" t="str">
        <f t="shared" si="1"/>
        <v/>
      </c>
      <c r="Z45" s="15"/>
      <c r="AA45" s="15"/>
      <c r="AB45" s="15" t="str">
        <f t="shared" si="2"/>
        <v/>
      </c>
      <c r="AC45" s="15"/>
      <c r="AD45" s="15"/>
      <c r="AE45" s="15" t="str">
        <f>IF(AND(AD45&lt;&gt;0,AC45&lt;&gt;0),AD45/AC45*100,"")</f>
        <v/>
      </c>
      <c r="AF45" s="36" t="s">
        <v>21</v>
      </c>
      <c r="AG45" s="36" t="s">
        <v>21</v>
      </c>
      <c r="AH45" s="15"/>
      <c r="AI45"/>
      <c r="AJ45" s="35"/>
      <c r="AK45" s="35"/>
      <c r="AL45" s="35"/>
      <c r="AM45" s="35"/>
      <c r="AN45" s="35"/>
      <c r="AO45" s="35"/>
      <c r="AP45" s="35"/>
      <c r="AQ45" s="35"/>
      <c r="AR45" s="35"/>
      <c r="AS45" s="35"/>
      <c r="AT45" s="35"/>
      <c r="AU45" s="35"/>
      <c r="AV45" s="35"/>
    </row>
    <row r="46" spans="2:48" s="35" customFormat="1" ht="285" customHeight="1" x14ac:dyDescent="0.25">
      <c r="B46" s="13">
        <v>2014</v>
      </c>
      <c r="C46" s="13" t="s">
        <v>19</v>
      </c>
      <c r="D46" s="26" t="s">
        <v>135</v>
      </c>
      <c r="E46" s="26" t="s">
        <v>136</v>
      </c>
      <c r="F46" s="26" t="s">
        <v>137</v>
      </c>
      <c r="G46" s="14" t="s">
        <v>59</v>
      </c>
      <c r="H46" s="14" t="s">
        <v>106</v>
      </c>
      <c r="I46" s="14" t="s">
        <v>138</v>
      </c>
      <c r="J46" s="34" t="s">
        <v>108</v>
      </c>
      <c r="K46" s="15"/>
      <c r="L46" s="15"/>
      <c r="M46" s="15" t="str">
        <f t="shared" si="11"/>
        <v/>
      </c>
      <c r="N46" s="15"/>
      <c r="O46" s="15"/>
      <c r="P46" s="15" t="str">
        <f t="shared" si="12"/>
        <v/>
      </c>
      <c r="Q46" s="15"/>
      <c r="R46" s="15"/>
      <c r="S46" s="15" t="str">
        <f t="shared" si="6"/>
        <v/>
      </c>
      <c r="T46" s="15"/>
      <c r="U46" s="15"/>
      <c r="V46" s="15" t="str">
        <f t="shared" si="13"/>
        <v/>
      </c>
      <c r="W46" s="15"/>
      <c r="X46" s="15"/>
      <c r="Y46" s="15" t="str">
        <f t="shared" si="1"/>
        <v/>
      </c>
      <c r="Z46" s="15"/>
      <c r="AA46" s="15"/>
      <c r="AB46" s="15" t="str">
        <f t="shared" si="2"/>
        <v/>
      </c>
      <c r="AC46" s="15"/>
      <c r="AD46" s="15"/>
      <c r="AE46" s="15" t="str">
        <f t="shared" ref="AE46:AE60" si="14">IF(AND(AD46&lt;&gt;0,AC46&lt;&gt;0),AD46/AC46*100,"")</f>
        <v/>
      </c>
      <c r="AF46" s="16">
        <v>51</v>
      </c>
      <c r="AG46" s="38">
        <v>97</v>
      </c>
      <c r="AH46" s="15">
        <f>+(AG46/AF46)*100</f>
        <v>190.19607843137254</v>
      </c>
      <c r="AI46"/>
    </row>
    <row r="47" spans="2:48" s="35" customFormat="1" ht="338.25" customHeight="1" x14ac:dyDescent="0.25">
      <c r="B47" s="13">
        <v>2014</v>
      </c>
      <c r="C47" s="13" t="s">
        <v>19</v>
      </c>
      <c r="D47" s="26" t="s">
        <v>139</v>
      </c>
      <c r="E47" s="26" t="s">
        <v>140</v>
      </c>
      <c r="F47" s="26" t="s">
        <v>141</v>
      </c>
      <c r="G47" s="26" t="s">
        <v>59</v>
      </c>
      <c r="H47" s="26" t="s">
        <v>106</v>
      </c>
      <c r="I47" s="26" t="s">
        <v>142</v>
      </c>
      <c r="J47" s="34" t="s">
        <v>108</v>
      </c>
      <c r="K47" s="15"/>
      <c r="L47" s="15"/>
      <c r="M47" s="15" t="str">
        <f t="shared" si="11"/>
        <v/>
      </c>
      <c r="N47" s="15"/>
      <c r="O47" s="15"/>
      <c r="P47" s="15" t="str">
        <f t="shared" si="12"/>
        <v/>
      </c>
      <c r="Q47" s="15"/>
      <c r="R47" s="15"/>
      <c r="S47" s="15" t="str">
        <f t="shared" si="6"/>
        <v/>
      </c>
      <c r="T47" s="15"/>
      <c r="U47" s="15"/>
      <c r="V47" s="15" t="str">
        <f t="shared" si="13"/>
        <v/>
      </c>
      <c r="W47" s="15"/>
      <c r="X47" s="15"/>
      <c r="Y47" s="15" t="str">
        <f t="shared" si="1"/>
        <v/>
      </c>
      <c r="Z47" s="15"/>
      <c r="AA47" s="15"/>
      <c r="AB47" s="15" t="str">
        <f t="shared" si="2"/>
        <v/>
      </c>
      <c r="AC47" s="15"/>
      <c r="AD47" s="15"/>
      <c r="AE47" s="15" t="str">
        <f t="shared" si="14"/>
        <v/>
      </c>
      <c r="AF47" s="16">
        <v>51</v>
      </c>
      <c r="AG47" s="38">
        <v>99</v>
      </c>
      <c r="AH47" s="15">
        <f t="shared" ref="AH47:AH59" si="15">+(AG47/AF47)*100</f>
        <v>194.11764705882354</v>
      </c>
      <c r="AI47"/>
    </row>
    <row r="48" spans="2:48" s="35" customFormat="1" ht="235.5" customHeight="1" x14ac:dyDescent="0.25">
      <c r="B48" s="13">
        <v>2014</v>
      </c>
      <c r="C48" s="13" t="s">
        <v>19</v>
      </c>
      <c r="D48" s="26" t="s">
        <v>143</v>
      </c>
      <c r="E48" s="26" t="s">
        <v>144</v>
      </c>
      <c r="F48" s="26" t="s">
        <v>145</v>
      </c>
      <c r="G48" s="26" t="s">
        <v>59</v>
      </c>
      <c r="H48" s="14" t="s">
        <v>106</v>
      </c>
      <c r="I48" s="26" t="s">
        <v>146</v>
      </c>
      <c r="J48" s="34" t="s">
        <v>108</v>
      </c>
      <c r="K48" s="15"/>
      <c r="L48" s="15"/>
      <c r="M48" s="15" t="str">
        <f t="shared" si="11"/>
        <v/>
      </c>
      <c r="N48" s="15"/>
      <c r="O48" s="15"/>
      <c r="P48" s="15" t="str">
        <f t="shared" si="12"/>
        <v/>
      </c>
      <c r="Q48" s="15"/>
      <c r="R48" s="15"/>
      <c r="S48" s="15" t="str">
        <f t="shared" si="6"/>
        <v/>
      </c>
      <c r="T48" s="15"/>
      <c r="U48" s="15"/>
      <c r="V48" s="15" t="str">
        <f t="shared" si="13"/>
        <v/>
      </c>
      <c r="W48" s="15"/>
      <c r="X48" s="15"/>
      <c r="Y48" s="15" t="str">
        <f t="shared" si="1"/>
        <v/>
      </c>
      <c r="Z48" s="15"/>
      <c r="AA48" s="15"/>
      <c r="AB48" s="15" t="str">
        <f t="shared" si="2"/>
        <v/>
      </c>
      <c r="AC48" s="15"/>
      <c r="AD48" s="15"/>
      <c r="AE48" s="15" t="str">
        <f t="shared" si="14"/>
        <v/>
      </c>
      <c r="AF48" s="28">
        <v>51</v>
      </c>
      <c r="AG48" s="39">
        <v>90.7</v>
      </c>
      <c r="AH48" s="15">
        <f t="shared" si="15"/>
        <v>177.84313725490196</v>
      </c>
      <c r="AI48"/>
    </row>
    <row r="49" spans="2:40" s="35" customFormat="1" ht="132" customHeight="1" x14ac:dyDescent="0.25">
      <c r="B49" s="13">
        <v>2014</v>
      </c>
      <c r="C49" s="13" t="s">
        <v>22</v>
      </c>
      <c r="D49" s="26" t="s">
        <v>147</v>
      </c>
      <c r="E49" s="26" t="s">
        <v>148</v>
      </c>
      <c r="F49" s="26" t="s">
        <v>149</v>
      </c>
      <c r="G49" s="14" t="s">
        <v>150</v>
      </c>
      <c r="H49" s="14" t="s">
        <v>151</v>
      </c>
      <c r="I49" s="26" t="s">
        <v>152</v>
      </c>
      <c r="J49" s="34" t="s">
        <v>108</v>
      </c>
      <c r="K49" s="15"/>
      <c r="L49" s="15"/>
      <c r="M49" s="15" t="str">
        <f t="shared" si="11"/>
        <v/>
      </c>
      <c r="N49" s="15"/>
      <c r="O49" s="15"/>
      <c r="P49" s="15" t="str">
        <f t="shared" si="12"/>
        <v/>
      </c>
      <c r="Q49" s="15"/>
      <c r="R49" s="15"/>
      <c r="S49" s="15" t="str">
        <f t="shared" si="6"/>
        <v/>
      </c>
      <c r="T49" s="15"/>
      <c r="U49" s="15"/>
      <c r="V49" s="15" t="str">
        <f t="shared" si="13"/>
        <v/>
      </c>
      <c r="W49" s="15"/>
      <c r="X49" s="15"/>
      <c r="Y49" s="15" t="str">
        <f t="shared" si="1"/>
        <v/>
      </c>
      <c r="Z49" s="15"/>
      <c r="AA49" s="15"/>
      <c r="AB49" s="15" t="str">
        <f t="shared" si="2"/>
        <v/>
      </c>
      <c r="AC49" s="15"/>
      <c r="AD49" s="15"/>
      <c r="AE49" s="15" t="str">
        <f t="shared" si="14"/>
        <v/>
      </c>
      <c r="AF49" s="22">
        <v>110</v>
      </c>
      <c r="AG49" s="40">
        <v>1112</v>
      </c>
      <c r="AH49" s="15">
        <f t="shared" si="15"/>
        <v>1010.909090909091</v>
      </c>
      <c r="AI49"/>
    </row>
    <row r="50" spans="2:40" s="35" customFormat="1" ht="120" customHeight="1" x14ac:dyDescent="0.25">
      <c r="B50" s="13">
        <v>2014</v>
      </c>
      <c r="C50" s="13" t="s">
        <v>22</v>
      </c>
      <c r="D50" s="14" t="s">
        <v>153</v>
      </c>
      <c r="E50" s="14" t="s">
        <v>154</v>
      </c>
      <c r="F50" s="14" t="s">
        <v>155</v>
      </c>
      <c r="G50" s="14" t="s">
        <v>150</v>
      </c>
      <c r="H50" s="14" t="s">
        <v>151</v>
      </c>
      <c r="I50" s="14" t="s">
        <v>146</v>
      </c>
      <c r="J50" s="34" t="s">
        <v>108</v>
      </c>
      <c r="K50" s="15"/>
      <c r="L50" s="15"/>
      <c r="M50" s="15" t="str">
        <f t="shared" si="11"/>
        <v/>
      </c>
      <c r="N50" s="15"/>
      <c r="O50" s="15"/>
      <c r="P50" s="15" t="str">
        <f t="shared" si="12"/>
        <v/>
      </c>
      <c r="Q50" s="15"/>
      <c r="R50" s="15"/>
      <c r="S50" s="15" t="str">
        <f t="shared" si="6"/>
        <v/>
      </c>
      <c r="T50" s="15"/>
      <c r="U50" s="15"/>
      <c r="V50" s="15" t="str">
        <f t="shared" si="13"/>
        <v/>
      </c>
      <c r="W50" s="15"/>
      <c r="X50" s="15"/>
      <c r="Y50" s="15" t="str">
        <f t="shared" si="1"/>
        <v/>
      </c>
      <c r="Z50" s="15"/>
      <c r="AA50" s="15"/>
      <c r="AB50" s="15" t="str">
        <f t="shared" si="2"/>
        <v/>
      </c>
      <c r="AC50" s="15"/>
      <c r="AD50" s="15"/>
      <c r="AE50" s="15" t="str">
        <f t="shared" si="14"/>
        <v/>
      </c>
      <c r="AF50" s="22">
        <v>50</v>
      </c>
      <c r="AG50" s="40">
        <v>49</v>
      </c>
      <c r="AH50" s="17">
        <f t="shared" si="15"/>
        <v>98</v>
      </c>
      <c r="AI50"/>
    </row>
    <row r="51" spans="2:40" s="35" customFormat="1" ht="146.25" customHeight="1" x14ac:dyDescent="0.25">
      <c r="B51" s="13">
        <v>2014</v>
      </c>
      <c r="C51" s="13" t="s">
        <v>22</v>
      </c>
      <c r="D51" s="14" t="s">
        <v>156</v>
      </c>
      <c r="E51" s="14" t="s">
        <v>157</v>
      </c>
      <c r="F51" s="14" t="s">
        <v>158</v>
      </c>
      <c r="G51" s="14" t="s">
        <v>150</v>
      </c>
      <c r="H51" s="14" t="s">
        <v>159</v>
      </c>
      <c r="I51" s="14" t="s">
        <v>152</v>
      </c>
      <c r="J51" s="34" t="s">
        <v>108</v>
      </c>
      <c r="K51" s="15"/>
      <c r="L51" s="15"/>
      <c r="M51" s="15" t="str">
        <f t="shared" si="11"/>
        <v/>
      </c>
      <c r="N51" s="15"/>
      <c r="O51" s="15"/>
      <c r="P51" s="15" t="str">
        <f t="shared" si="12"/>
        <v/>
      </c>
      <c r="Q51" s="15"/>
      <c r="R51" s="15"/>
      <c r="S51" s="15" t="str">
        <f t="shared" si="6"/>
        <v/>
      </c>
      <c r="T51" s="15"/>
      <c r="U51" s="15"/>
      <c r="V51" s="15" t="str">
        <f t="shared" si="13"/>
        <v/>
      </c>
      <c r="W51" s="15"/>
      <c r="X51" s="15"/>
      <c r="Y51" s="15" t="str">
        <f t="shared" si="1"/>
        <v/>
      </c>
      <c r="Z51" s="15"/>
      <c r="AA51" s="15"/>
      <c r="AB51" s="15" t="str">
        <f t="shared" si="2"/>
        <v/>
      </c>
      <c r="AC51" s="15"/>
      <c r="AD51" s="15"/>
      <c r="AE51" s="15" t="str">
        <f t="shared" si="14"/>
        <v/>
      </c>
      <c r="AF51" s="22">
        <v>14</v>
      </c>
      <c r="AG51" s="40">
        <v>9</v>
      </c>
      <c r="AH51" s="15">
        <f t="shared" si="15"/>
        <v>64.285714285714292</v>
      </c>
      <c r="AI51"/>
    </row>
    <row r="52" spans="2:40" s="35" customFormat="1" ht="97.5" customHeight="1" x14ac:dyDescent="0.25">
      <c r="B52" s="13">
        <v>2014</v>
      </c>
      <c r="C52" s="13" t="s">
        <v>22</v>
      </c>
      <c r="D52" s="14" t="s">
        <v>160</v>
      </c>
      <c r="E52" s="14" t="s">
        <v>161</v>
      </c>
      <c r="F52" s="14" t="s">
        <v>162</v>
      </c>
      <c r="G52" s="14" t="s">
        <v>150</v>
      </c>
      <c r="H52" s="14" t="s">
        <v>163</v>
      </c>
      <c r="I52" s="14" t="s">
        <v>146</v>
      </c>
      <c r="J52" s="34" t="s">
        <v>108</v>
      </c>
      <c r="K52" s="15"/>
      <c r="L52" s="15"/>
      <c r="M52" s="15" t="str">
        <f t="shared" si="11"/>
        <v/>
      </c>
      <c r="N52" s="15"/>
      <c r="O52" s="15"/>
      <c r="P52" s="15" t="str">
        <f t="shared" si="12"/>
        <v/>
      </c>
      <c r="Q52" s="15"/>
      <c r="R52" s="15"/>
      <c r="S52" s="15" t="str">
        <f t="shared" si="6"/>
        <v/>
      </c>
      <c r="T52" s="15"/>
      <c r="U52" s="15"/>
      <c r="V52" s="15" t="str">
        <f t="shared" si="13"/>
        <v/>
      </c>
      <c r="W52" s="15"/>
      <c r="X52" s="15"/>
      <c r="Y52" s="15" t="str">
        <f t="shared" si="1"/>
        <v/>
      </c>
      <c r="Z52" s="15"/>
      <c r="AA52" s="15"/>
      <c r="AB52" s="15" t="str">
        <f t="shared" si="2"/>
        <v/>
      </c>
      <c r="AC52" s="15"/>
      <c r="AD52" s="15"/>
      <c r="AE52" s="15" t="str">
        <f t="shared" si="14"/>
        <v/>
      </c>
      <c r="AF52" s="22">
        <v>1250</v>
      </c>
      <c r="AG52" s="40">
        <v>1094</v>
      </c>
      <c r="AH52" s="15">
        <f t="shared" si="15"/>
        <v>87.52</v>
      </c>
      <c r="AI52"/>
    </row>
    <row r="53" spans="2:40" s="35" customFormat="1" ht="108" customHeight="1" x14ac:dyDescent="0.25">
      <c r="B53" s="13">
        <v>2014</v>
      </c>
      <c r="C53" s="13" t="s">
        <v>22</v>
      </c>
      <c r="D53" s="14" t="s">
        <v>164</v>
      </c>
      <c r="E53" s="14" t="s">
        <v>165</v>
      </c>
      <c r="F53" s="14" t="s">
        <v>166</v>
      </c>
      <c r="G53" s="14" t="s">
        <v>150</v>
      </c>
      <c r="H53" s="14" t="s">
        <v>167</v>
      </c>
      <c r="I53" s="14" t="s">
        <v>146</v>
      </c>
      <c r="J53" s="34" t="s">
        <v>108</v>
      </c>
      <c r="K53" s="15"/>
      <c r="L53" s="15"/>
      <c r="M53" s="15" t="str">
        <f t="shared" si="11"/>
        <v/>
      </c>
      <c r="N53" s="15"/>
      <c r="O53" s="15"/>
      <c r="P53" s="15" t="str">
        <f t="shared" si="12"/>
        <v/>
      </c>
      <c r="Q53" s="15"/>
      <c r="R53" s="15"/>
      <c r="S53" s="15" t="str">
        <f t="shared" si="6"/>
        <v/>
      </c>
      <c r="T53" s="15"/>
      <c r="U53" s="15"/>
      <c r="V53" s="15" t="str">
        <f t="shared" si="13"/>
        <v/>
      </c>
      <c r="W53" s="15"/>
      <c r="X53" s="15"/>
      <c r="Y53" s="15" t="str">
        <f t="shared" si="1"/>
        <v/>
      </c>
      <c r="Z53" s="15"/>
      <c r="AA53" s="15"/>
      <c r="AB53" s="15" t="str">
        <f t="shared" si="2"/>
        <v/>
      </c>
      <c r="AC53" s="15"/>
      <c r="AD53" s="15"/>
      <c r="AE53" s="15" t="str">
        <f t="shared" si="14"/>
        <v/>
      </c>
      <c r="AF53" s="22">
        <v>209</v>
      </c>
      <c r="AG53" s="40">
        <v>230</v>
      </c>
      <c r="AH53" s="15">
        <f t="shared" si="15"/>
        <v>110.04784688995215</v>
      </c>
      <c r="AI53"/>
    </row>
    <row r="54" spans="2:40" s="35" customFormat="1" ht="177" customHeight="1" x14ac:dyDescent="0.25">
      <c r="B54" s="13">
        <v>2014</v>
      </c>
      <c r="C54" s="13" t="s">
        <v>22</v>
      </c>
      <c r="D54" s="14" t="s">
        <v>168</v>
      </c>
      <c r="E54" s="14" t="s">
        <v>169</v>
      </c>
      <c r="F54" s="14" t="s">
        <v>170</v>
      </c>
      <c r="G54" s="14" t="s">
        <v>150</v>
      </c>
      <c r="H54" s="14" t="s">
        <v>171</v>
      </c>
      <c r="I54" s="14" t="s">
        <v>146</v>
      </c>
      <c r="J54" s="34" t="s">
        <v>108</v>
      </c>
      <c r="K54" s="15"/>
      <c r="L54" s="15"/>
      <c r="M54" s="15" t="str">
        <f t="shared" si="11"/>
        <v/>
      </c>
      <c r="N54" s="15"/>
      <c r="O54" s="15"/>
      <c r="P54" s="15" t="str">
        <f t="shared" si="12"/>
        <v/>
      </c>
      <c r="Q54" s="15"/>
      <c r="R54" s="15"/>
      <c r="S54" s="15" t="str">
        <f t="shared" si="6"/>
        <v/>
      </c>
      <c r="T54" s="15"/>
      <c r="U54" s="15"/>
      <c r="V54" s="15" t="str">
        <f t="shared" si="13"/>
        <v/>
      </c>
      <c r="W54" s="15"/>
      <c r="X54" s="15"/>
      <c r="Y54" s="15" t="str">
        <f t="shared" si="1"/>
        <v/>
      </c>
      <c r="Z54" s="15"/>
      <c r="AA54" s="15"/>
      <c r="AB54" s="15" t="str">
        <f t="shared" si="2"/>
        <v/>
      </c>
      <c r="AC54" s="15"/>
      <c r="AD54" s="15"/>
      <c r="AE54" s="15" t="str">
        <f t="shared" si="14"/>
        <v/>
      </c>
      <c r="AF54" s="22">
        <v>3</v>
      </c>
      <c r="AG54" s="40">
        <v>3</v>
      </c>
      <c r="AH54" s="17">
        <f t="shared" si="15"/>
        <v>100</v>
      </c>
      <c r="AI54"/>
    </row>
    <row r="55" spans="2:40" s="35" customFormat="1" ht="115.5" customHeight="1" x14ac:dyDescent="0.25">
      <c r="B55" s="13">
        <v>2014</v>
      </c>
      <c r="C55" s="13" t="s">
        <v>22</v>
      </c>
      <c r="D55" s="14" t="s">
        <v>172</v>
      </c>
      <c r="E55" s="14" t="s">
        <v>173</v>
      </c>
      <c r="F55" s="14" t="s">
        <v>174</v>
      </c>
      <c r="G55" s="14" t="s">
        <v>150</v>
      </c>
      <c r="H55" s="14" t="s">
        <v>163</v>
      </c>
      <c r="I55" s="14" t="s">
        <v>152</v>
      </c>
      <c r="J55" s="34" t="s">
        <v>108</v>
      </c>
      <c r="K55" s="15"/>
      <c r="L55" s="15"/>
      <c r="M55" s="15" t="str">
        <f t="shared" si="11"/>
        <v/>
      </c>
      <c r="N55" s="15"/>
      <c r="O55" s="15"/>
      <c r="P55" s="15" t="str">
        <f t="shared" si="12"/>
        <v/>
      </c>
      <c r="Q55" s="15"/>
      <c r="R55" s="15"/>
      <c r="S55" s="15" t="str">
        <f t="shared" si="6"/>
        <v/>
      </c>
      <c r="T55" s="15"/>
      <c r="U55" s="15"/>
      <c r="V55" s="15" t="str">
        <f t="shared" si="13"/>
        <v/>
      </c>
      <c r="W55" s="15"/>
      <c r="X55" s="15"/>
      <c r="Y55" s="15" t="str">
        <f t="shared" si="1"/>
        <v/>
      </c>
      <c r="Z55" s="15"/>
      <c r="AA55" s="15"/>
      <c r="AB55" s="15" t="str">
        <f t="shared" si="2"/>
        <v/>
      </c>
      <c r="AC55" s="15"/>
      <c r="AD55" s="15"/>
      <c r="AE55" s="15" t="str">
        <f t="shared" si="14"/>
        <v/>
      </c>
      <c r="AF55" s="22">
        <v>900</v>
      </c>
      <c r="AG55" s="40">
        <v>2931</v>
      </c>
      <c r="AH55" s="15">
        <f t="shared" si="15"/>
        <v>325.66666666666669</v>
      </c>
      <c r="AI55"/>
      <c r="AJ55" s="41"/>
      <c r="AK55" s="41"/>
      <c r="AL55" s="41"/>
      <c r="AM55" s="41"/>
      <c r="AN55" s="41"/>
    </row>
    <row r="56" spans="2:40" s="35" customFormat="1" ht="409.5" customHeight="1" x14ac:dyDescent="0.25">
      <c r="B56" s="13">
        <v>2014</v>
      </c>
      <c r="C56" s="13" t="s">
        <v>25</v>
      </c>
      <c r="D56" s="14" t="s">
        <v>175</v>
      </c>
      <c r="E56" s="14" t="s">
        <v>176</v>
      </c>
      <c r="F56" s="14" t="s">
        <v>177</v>
      </c>
      <c r="G56" s="14" t="s">
        <v>40</v>
      </c>
      <c r="H56" s="14" t="s">
        <v>106</v>
      </c>
      <c r="I56" s="14" t="s">
        <v>152</v>
      </c>
      <c r="J56" s="34" t="s">
        <v>108</v>
      </c>
      <c r="K56" s="15"/>
      <c r="L56" s="15"/>
      <c r="M56" s="15" t="str">
        <f t="shared" si="11"/>
        <v/>
      </c>
      <c r="N56" s="15"/>
      <c r="O56" s="15"/>
      <c r="P56" s="15" t="str">
        <f t="shared" si="12"/>
        <v/>
      </c>
      <c r="Q56" s="15"/>
      <c r="R56" s="15"/>
      <c r="S56" s="15" t="str">
        <f t="shared" si="6"/>
        <v/>
      </c>
      <c r="T56" s="15"/>
      <c r="U56" s="15"/>
      <c r="V56" s="15" t="str">
        <f t="shared" si="13"/>
        <v/>
      </c>
      <c r="W56" s="15"/>
      <c r="X56" s="15"/>
      <c r="Y56" s="15" t="str">
        <f t="shared" si="1"/>
        <v/>
      </c>
      <c r="Z56" s="15"/>
      <c r="AA56" s="15"/>
      <c r="AB56" s="15" t="str">
        <f t="shared" si="2"/>
        <v/>
      </c>
      <c r="AC56" s="15"/>
      <c r="AD56" s="15"/>
      <c r="AE56" s="15" t="str">
        <f t="shared" si="14"/>
        <v/>
      </c>
      <c r="AF56" s="28">
        <v>66.67</v>
      </c>
      <c r="AG56" s="38">
        <v>100</v>
      </c>
      <c r="AH56" s="15">
        <f t="shared" si="15"/>
        <v>149.99250037498123</v>
      </c>
      <c r="AI56"/>
    </row>
    <row r="57" spans="2:40" s="35" customFormat="1" ht="288.75" customHeight="1" x14ac:dyDescent="0.25">
      <c r="B57" s="13">
        <v>2014</v>
      </c>
      <c r="C57" s="13" t="s">
        <v>25</v>
      </c>
      <c r="D57" s="14" t="s">
        <v>178</v>
      </c>
      <c r="E57" s="14" t="s">
        <v>179</v>
      </c>
      <c r="F57" s="14" t="s">
        <v>180</v>
      </c>
      <c r="G57" s="14" t="s">
        <v>40</v>
      </c>
      <c r="H57" s="14" t="s">
        <v>181</v>
      </c>
      <c r="I57" s="14" t="s">
        <v>152</v>
      </c>
      <c r="J57" s="34" t="s">
        <v>108</v>
      </c>
      <c r="K57" s="15"/>
      <c r="L57" s="15"/>
      <c r="M57" s="15" t="str">
        <f t="shared" si="11"/>
        <v/>
      </c>
      <c r="N57" s="15"/>
      <c r="O57" s="15"/>
      <c r="P57" s="15" t="str">
        <f t="shared" si="12"/>
        <v/>
      </c>
      <c r="Q57" s="15"/>
      <c r="R57" s="15"/>
      <c r="S57" s="15" t="str">
        <f t="shared" si="6"/>
        <v/>
      </c>
      <c r="T57" s="15"/>
      <c r="U57" s="15"/>
      <c r="V57" s="15" t="str">
        <f t="shared" si="13"/>
        <v/>
      </c>
      <c r="W57" s="15"/>
      <c r="X57" s="15"/>
      <c r="Y57" s="15" t="str">
        <f t="shared" si="1"/>
        <v/>
      </c>
      <c r="Z57" s="15"/>
      <c r="AA57" s="15"/>
      <c r="AB57" s="15" t="str">
        <f t="shared" si="2"/>
        <v/>
      </c>
      <c r="AC57" s="15"/>
      <c r="AD57" s="15"/>
      <c r="AE57" s="15" t="str">
        <f t="shared" si="14"/>
        <v/>
      </c>
      <c r="AF57" s="22">
        <v>2</v>
      </c>
      <c r="AG57" s="40">
        <v>2</v>
      </c>
      <c r="AH57" s="17">
        <f t="shared" si="15"/>
        <v>100</v>
      </c>
      <c r="AI57"/>
    </row>
    <row r="58" spans="2:40" s="35" customFormat="1" ht="225" x14ac:dyDescent="0.25">
      <c r="B58" s="13">
        <v>2014</v>
      </c>
      <c r="C58" s="13" t="s">
        <v>25</v>
      </c>
      <c r="D58" s="14" t="s">
        <v>182</v>
      </c>
      <c r="E58" s="14" t="s">
        <v>183</v>
      </c>
      <c r="F58" s="14" t="s">
        <v>184</v>
      </c>
      <c r="G58" s="14" t="s">
        <v>40</v>
      </c>
      <c r="H58" s="14" t="s">
        <v>106</v>
      </c>
      <c r="I58" s="14" t="s">
        <v>146</v>
      </c>
      <c r="J58" s="34" t="s">
        <v>108</v>
      </c>
      <c r="K58" s="15"/>
      <c r="L58" s="15"/>
      <c r="M58" s="15" t="str">
        <f t="shared" si="11"/>
        <v/>
      </c>
      <c r="N58" s="15"/>
      <c r="O58" s="15"/>
      <c r="P58" s="15" t="str">
        <f t="shared" si="12"/>
        <v/>
      </c>
      <c r="Q58" s="15"/>
      <c r="R58" s="15"/>
      <c r="S58" s="15" t="str">
        <f t="shared" si="6"/>
        <v/>
      </c>
      <c r="T58" s="15"/>
      <c r="U58" s="15"/>
      <c r="V58" s="15" t="str">
        <f t="shared" si="13"/>
        <v/>
      </c>
      <c r="W58" s="15"/>
      <c r="X58" s="15"/>
      <c r="Y58" s="15" t="str">
        <f t="shared" si="1"/>
        <v/>
      </c>
      <c r="Z58" s="15"/>
      <c r="AA58" s="15"/>
      <c r="AB58" s="15" t="str">
        <f t="shared" si="2"/>
        <v/>
      </c>
      <c r="AC58" s="15"/>
      <c r="AD58" s="15"/>
      <c r="AE58" s="15" t="str">
        <f t="shared" si="14"/>
        <v/>
      </c>
      <c r="AF58" s="28">
        <v>85.71</v>
      </c>
      <c r="AG58" s="38">
        <v>100</v>
      </c>
      <c r="AH58" s="15">
        <f t="shared" si="15"/>
        <v>116.67250029168126</v>
      </c>
      <c r="AI58"/>
    </row>
    <row r="59" spans="2:40" s="35" customFormat="1" ht="180" x14ac:dyDescent="0.25">
      <c r="B59" s="13">
        <v>2014</v>
      </c>
      <c r="C59" s="13" t="s">
        <v>25</v>
      </c>
      <c r="D59" s="14" t="s">
        <v>185</v>
      </c>
      <c r="E59" s="14" t="s">
        <v>186</v>
      </c>
      <c r="F59" s="14" t="s">
        <v>187</v>
      </c>
      <c r="G59" s="14" t="s">
        <v>40</v>
      </c>
      <c r="H59" s="14" t="s">
        <v>25</v>
      </c>
      <c r="I59" s="14" t="s">
        <v>146</v>
      </c>
      <c r="J59" s="34" t="s">
        <v>108</v>
      </c>
      <c r="K59" s="15"/>
      <c r="L59" s="15"/>
      <c r="M59" s="15" t="str">
        <f t="shared" si="11"/>
        <v/>
      </c>
      <c r="N59" s="15"/>
      <c r="O59" s="15"/>
      <c r="P59" s="15" t="str">
        <f t="shared" si="12"/>
        <v/>
      </c>
      <c r="Q59" s="15"/>
      <c r="R59" s="15"/>
      <c r="S59" s="15" t="str">
        <f t="shared" si="6"/>
        <v/>
      </c>
      <c r="T59" s="15"/>
      <c r="U59" s="15"/>
      <c r="V59" s="15" t="str">
        <f t="shared" si="13"/>
        <v/>
      </c>
      <c r="W59" s="15"/>
      <c r="X59" s="15"/>
      <c r="Y59" s="15" t="str">
        <f t="shared" si="1"/>
        <v/>
      </c>
      <c r="Z59" s="15"/>
      <c r="AA59" s="15"/>
      <c r="AB59" s="15" t="str">
        <f t="shared" si="2"/>
        <v/>
      </c>
      <c r="AC59" s="15"/>
      <c r="AD59" s="15"/>
      <c r="AE59" s="15" t="str">
        <f t="shared" si="14"/>
        <v/>
      </c>
      <c r="AF59" s="28">
        <v>86.67</v>
      </c>
      <c r="AG59" s="39">
        <v>86.67</v>
      </c>
      <c r="AH59" s="17">
        <f t="shared" si="15"/>
        <v>100</v>
      </c>
      <c r="AI59"/>
    </row>
    <row r="60" spans="2:40" s="35" customFormat="1" ht="215.25" customHeight="1" x14ac:dyDescent="0.25">
      <c r="B60" s="13">
        <v>2014</v>
      </c>
      <c r="C60" s="13" t="s">
        <v>25</v>
      </c>
      <c r="D60" s="14" t="s">
        <v>188</v>
      </c>
      <c r="E60" s="14" t="s">
        <v>189</v>
      </c>
      <c r="F60" s="14" t="s">
        <v>190</v>
      </c>
      <c r="G60" s="14" t="s">
        <v>40</v>
      </c>
      <c r="H60" s="14" t="s">
        <v>25</v>
      </c>
      <c r="I60" s="14" t="s">
        <v>146</v>
      </c>
      <c r="J60" s="34" t="s">
        <v>108</v>
      </c>
      <c r="K60" s="15"/>
      <c r="L60" s="15"/>
      <c r="M60" s="15" t="str">
        <f t="shared" si="11"/>
        <v/>
      </c>
      <c r="N60" s="15"/>
      <c r="O60" s="15"/>
      <c r="P60" s="15" t="str">
        <f t="shared" si="12"/>
        <v/>
      </c>
      <c r="Q60" s="15"/>
      <c r="R60" s="15"/>
      <c r="S60" s="15" t="str">
        <f t="shared" si="6"/>
        <v/>
      </c>
      <c r="T60" s="15"/>
      <c r="U60" s="15"/>
      <c r="V60" s="15" t="str">
        <f t="shared" si="13"/>
        <v/>
      </c>
      <c r="W60" s="15"/>
      <c r="X60" s="15"/>
      <c r="Y60" s="15" t="str">
        <f t="shared" si="1"/>
        <v/>
      </c>
      <c r="Z60" s="15"/>
      <c r="AA60" s="15"/>
      <c r="AB60" s="15" t="str">
        <f t="shared" si="2"/>
        <v/>
      </c>
      <c r="AC60" s="15"/>
      <c r="AD60" s="15"/>
      <c r="AE60" s="15" t="str">
        <f t="shared" si="14"/>
        <v/>
      </c>
      <c r="AF60" s="28">
        <v>85.61</v>
      </c>
      <c r="AG60" s="39">
        <v>85.61</v>
      </c>
      <c r="AH60" s="17">
        <f>+(AG60/AF60)*100</f>
        <v>100</v>
      </c>
      <c r="AI60"/>
    </row>
  </sheetData>
  <sheetProtection password="CE2E" sheet="1" objects="1" scenarios="1"/>
  <mergeCells count="21">
    <mergeCell ref="Q9:S9"/>
    <mergeCell ref="B5:C5"/>
    <mergeCell ref="D5:K5"/>
    <mergeCell ref="B6:C6"/>
    <mergeCell ref="D6:K6"/>
    <mergeCell ref="B9:B10"/>
    <mergeCell ref="C9:C10"/>
    <mergeCell ref="D9:D10"/>
    <mergeCell ref="E9:E10"/>
    <mergeCell ref="F9:F10"/>
    <mergeCell ref="G9:G10"/>
    <mergeCell ref="H9:H10"/>
    <mergeCell ref="I9:I10"/>
    <mergeCell ref="J9:J10"/>
    <mergeCell ref="K9:M9"/>
    <mergeCell ref="N9:P9"/>
    <mergeCell ref="T9:V9"/>
    <mergeCell ref="W9:Y9"/>
    <mergeCell ref="Z9:AB9"/>
    <mergeCell ref="AC9:AE9"/>
    <mergeCell ref="AF9:AH9"/>
  </mergeCells>
  <pageMargins left="0.23622047244094491" right="0.23622047244094491" top="0.74803149606299213" bottom="0.74803149606299213" header="0.31496062992125984" footer="0.31496062992125984"/>
  <pageSetup paperSize="5"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Marquez Colin</dc:creator>
  <cp:lastModifiedBy>Severino Mendoza Nuñez</cp:lastModifiedBy>
  <cp:lastPrinted>2015-04-23T20:39:26Z</cp:lastPrinted>
  <dcterms:created xsi:type="dcterms:W3CDTF">2015-04-23T20:03:52Z</dcterms:created>
  <dcterms:modified xsi:type="dcterms:W3CDTF">2015-04-28T19:11:35Z</dcterms:modified>
</cp:coreProperties>
</file>