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8915" windowHeight="11325" tabRatio="525"/>
  </bookViews>
  <sheets>
    <sheet name="Estatal" sheetId="1" r:id="rId1"/>
    <sheet name="Municipal" sheetId="5" r:id="rId2"/>
    <sheet name="Incrementos" sheetId="3" r:id="rId3"/>
    <sheet name="Fuentes y Normatividad" sheetId="7" r:id="rId4"/>
  </sheets>
  <calcPr calcId="144525"/>
</workbook>
</file>

<file path=xl/calcChain.xml><?xml version="1.0" encoding="utf-8"?>
<calcChain xmlns="http://schemas.openxmlformats.org/spreadsheetml/2006/main">
  <c r="J16" i="3" l="1"/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I16" i="3"/>
  <c r="H16" i="3"/>
  <c r="G16" i="3"/>
  <c r="H15" i="3"/>
  <c r="G15" i="3"/>
  <c r="F16" i="3"/>
  <c r="F15" i="3"/>
  <c r="E16" i="3"/>
  <c r="Q6" i="1" l="1"/>
  <c r="R6" i="1"/>
  <c r="S6" i="1"/>
  <c r="T6" i="1"/>
  <c r="U6" i="1"/>
  <c r="V6" i="1"/>
  <c r="W6" i="1"/>
  <c r="X6" i="1"/>
  <c r="Y6" i="1"/>
  <c r="Z6" i="1"/>
  <c r="AA6" i="1"/>
  <c r="AB6" i="1"/>
  <c r="AC6" i="1"/>
  <c r="AD6" i="1"/>
  <c r="J15" i="3" l="1"/>
  <c r="J14" i="3"/>
  <c r="I15" i="3"/>
  <c r="I14" i="3"/>
  <c r="I13" i="3"/>
  <c r="H14" i="3"/>
  <c r="H13" i="3"/>
  <c r="H12" i="3"/>
  <c r="H11" i="3"/>
  <c r="H10" i="3"/>
  <c r="H9" i="3"/>
  <c r="H8" i="3"/>
  <c r="H7" i="3"/>
  <c r="G14" i="3"/>
  <c r="G13" i="3"/>
  <c r="G12" i="3"/>
  <c r="G11" i="3"/>
  <c r="G10" i="3"/>
  <c r="G9" i="3"/>
  <c r="G8" i="3"/>
  <c r="G7" i="3"/>
  <c r="G6" i="3"/>
  <c r="G5" i="3"/>
  <c r="G4" i="3"/>
  <c r="F14" i="3"/>
  <c r="E15" i="3"/>
  <c r="E14" i="3"/>
  <c r="E4" i="3"/>
  <c r="E5" i="3"/>
  <c r="E6" i="3"/>
  <c r="E7" i="3"/>
  <c r="E8" i="3"/>
  <c r="E9" i="3"/>
  <c r="E10" i="3"/>
  <c r="E11" i="3"/>
  <c r="E12" i="3"/>
  <c r="E13" i="3"/>
  <c r="E3" i="3"/>
  <c r="F11" i="3" l="1"/>
  <c r="F5" i="3"/>
  <c r="F6" i="3"/>
  <c r="F7" i="3"/>
  <c r="F8" i="3"/>
  <c r="F9" i="3"/>
  <c r="F10" i="3"/>
  <c r="F12" i="3"/>
  <c r="F13" i="3"/>
  <c r="F4" i="3"/>
</calcChain>
</file>

<file path=xl/sharedStrings.xml><?xml version="1.0" encoding="utf-8"?>
<sst xmlns="http://schemas.openxmlformats.org/spreadsheetml/2006/main" count="10009" uniqueCount="2993">
  <si>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</si>
  <si>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</si>
  <si>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</si>
  <si>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</si>
  <si>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</si>
  <si>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</si>
  <si>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</si>
  <si>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</si>
  <si>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</si>
  <si>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</si>
  <si>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</si>
  <si>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</si>
  <si>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</si>
  <si>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</si>
  <si>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</si>
  <si>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</si>
  <si>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</si>
  <si>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</si>
  <si>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</si>
  <si>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</si>
  <si>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</si>
  <si>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</si>
  <si>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</si>
  <si>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</si>
  <si>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</si>
  <si>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</si>
  <si>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</si>
  <si>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</si>
  <si>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</si>
  <si>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</si>
  <si>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</si>
  <si>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FISE</t>
  </si>
  <si>
    <t>FISM</t>
  </si>
  <si>
    <t>Estado</t>
  </si>
  <si>
    <t>FAIS = FISE + FISM</t>
  </si>
  <si>
    <t>RFP</t>
  </si>
  <si>
    <t>Año</t>
  </si>
  <si>
    <t>Incremento Anual</t>
  </si>
  <si>
    <t>Distrito Federal</t>
  </si>
  <si>
    <t>FISE: Fondo de Infraestructura Social para las Entidades</t>
  </si>
  <si>
    <t>FISMDF: Fondo de Aportaciones para la Infraestructura Social Municipal y de las Demarcaciones Territoriales del DF</t>
  </si>
  <si>
    <t>FISMDF</t>
  </si>
  <si>
    <t>Nacional</t>
  </si>
  <si>
    <t>FAIS</t>
  </si>
  <si>
    <t>Promedio en el Período
2003 - t</t>
  </si>
  <si>
    <t>Promedio en el Período
2006 - t</t>
  </si>
  <si>
    <t>Promedio en el Período
2012 - t</t>
  </si>
  <si>
    <t>Promedio en el Período
2013 - t</t>
  </si>
  <si>
    <t>Distrito Federal*</t>
  </si>
  <si>
    <t>Fuente: Presupuesto de Egresos de la Federación 2003 - 2016</t>
  </si>
  <si>
    <t>ASIGNACIONES MONETARIAS DEL FONDO DE APORTACIONES PARA LA INFRAESTRUCTURA SOCIAL (FAIS) DESGLOSADA POR SUB-FONDOS 
2003 - 2016
CIFRAS EN PESOS CORRIENTES</t>
  </si>
  <si>
    <t>Clave de Entidad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</si>
  <si>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</si>
  <si>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</si>
  <si>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</si>
  <si>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</si>
  <si>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</si>
  <si>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</si>
  <si>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</si>
  <si>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</si>
  <si>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</si>
  <si>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</si>
  <si>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</si>
  <si>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</si>
  <si>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</si>
  <si>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</si>
  <si>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</si>
  <si>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</si>
  <si>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</si>
  <si>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</si>
  <si>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</si>
  <si>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</si>
  <si>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</si>
  <si>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</si>
  <si>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</si>
  <si>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</si>
  <si>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</si>
  <si>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</si>
  <si>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</si>
  <si>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</si>
  <si>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</si>
  <si>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</si>
  <si>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</si>
  <si>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</si>
  <si>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Para el cálculo de las distribuciones antes de 2012 se utiliza el Censo 2000. Para 2012 y 2013 se utiliza el Censo 2010. A partir de 2014 se utilizan los informes de pobreza multidimensional del Coneval.</t>
  </si>
  <si>
    <t>001</t>
  </si>
  <si>
    <t>002</t>
  </si>
  <si>
    <t>Asientos</t>
  </si>
  <si>
    <t>003</t>
  </si>
  <si>
    <t>Calvillo</t>
  </si>
  <si>
    <t>004</t>
  </si>
  <si>
    <t>Cosío</t>
  </si>
  <si>
    <t>005</t>
  </si>
  <si>
    <t>Jesús María</t>
  </si>
  <si>
    <t>006</t>
  </si>
  <si>
    <t>Pabellón de Arteaga</t>
  </si>
  <si>
    <t>007</t>
  </si>
  <si>
    <t>Rincón de Romos</t>
  </si>
  <si>
    <t>008</t>
  </si>
  <si>
    <t>San José de Gracia</t>
  </si>
  <si>
    <t>009</t>
  </si>
  <si>
    <t>Tepezalá</t>
  </si>
  <si>
    <t>010</t>
  </si>
  <si>
    <t>El Llano</t>
  </si>
  <si>
    <t>011</t>
  </si>
  <si>
    <t>San Francisco de los Romo</t>
  </si>
  <si>
    <t>Ensenada</t>
  </si>
  <si>
    <t>Mexicali</t>
  </si>
  <si>
    <t>Tecate</t>
  </si>
  <si>
    <t>Tijuana</t>
  </si>
  <si>
    <t>Playas de Rosarito</t>
  </si>
  <si>
    <t>Comondú</t>
  </si>
  <si>
    <t>Mulegé</t>
  </si>
  <si>
    <t>La Paz</t>
  </si>
  <si>
    <t>Los Cabos</t>
  </si>
  <si>
    <t>Loreto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</si>
  <si>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</si>
  <si>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</si>
  <si>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</si>
  <si>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</si>
  <si>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</si>
  <si>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</si>
  <si>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</si>
  <si>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</si>
  <si>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</si>
  <si>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</si>
  <si>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Coahuila de Zaragoza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</si>
  <si>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</si>
  <si>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</si>
  <si>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</si>
  <si>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</si>
  <si>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</si>
  <si>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</si>
  <si>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</si>
  <si>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</si>
  <si>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</si>
  <si>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</si>
  <si>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</si>
  <si>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012</t>
  </si>
  <si>
    <t>013</t>
  </si>
  <si>
    <t>014</t>
  </si>
  <si>
    <t>Jiménez</t>
  </si>
  <si>
    <t>015</t>
  </si>
  <si>
    <t>Juárez</t>
  </si>
  <si>
    <t>016</t>
  </si>
  <si>
    <t>Lamadrid</t>
  </si>
  <si>
    <t>017</t>
  </si>
  <si>
    <t>Matamoros</t>
  </si>
  <si>
    <t>018</t>
  </si>
  <si>
    <t>Monclova</t>
  </si>
  <si>
    <t>019</t>
  </si>
  <si>
    <t>020</t>
  </si>
  <si>
    <t>Múzquiz</t>
  </si>
  <si>
    <t>021</t>
  </si>
  <si>
    <t>Nadadores</t>
  </si>
  <si>
    <t>022</t>
  </si>
  <si>
    <t>Nava</t>
  </si>
  <si>
    <t>023</t>
  </si>
  <si>
    <t>Ocampo</t>
  </si>
  <si>
    <t>024</t>
  </si>
  <si>
    <t>Parras</t>
  </si>
  <si>
    <t>025</t>
  </si>
  <si>
    <t>Piedras Negras</t>
  </si>
  <si>
    <t>026</t>
  </si>
  <si>
    <t>Progreso</t>
  </si>
  <si>
    <t>027</t>
  </si>
  <si>
    <t>Ramos Arizpe</t>
  </si>
  <si>
    <t>028</t>
  </si>
  <si>
    <t>Sabinas</t>
  </si>
  <si>
    <t>029</t>
  </si>
  <si>
    <t>Sacramento</t>
  </si>
  <si>
    <t>030</t>
  </si>
  <si>
    <t>Saltillo</t>
  </si>
  <si>
    <t>031</t>
  </si>
  <si>
    <t>San Buenaventura</t>
  </si>
  <si>
    <t>032</t>
  </si>
  <si>
    <t>San Juan de Sabinas</t>
  </si>
  <si>
    <t>033</t>
  </si>
  <si>
    <t>San Pedro</t>
  </si>
  <si>
    <t>034</t>
  </si>
  <si>
    <t>Sierra Mojada</t>
  </si>
  <si>
    <t>035</t>
  </si>
  <si>
    <t>Torreón</t>
  </si>
  <si>
    <t>036</t>
  </si>
  <si>
    <t>Viesca</t>
  </si>
  <si>
    <t>037</t>
  </si>
  <si>
    <t>Villa Unión</t>
  </si>
  <si>
    <t>038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</si>
  <si>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</si>
  <si>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</si>
  <si>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</si>
  <si>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</si>
  <si>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</si>
  <si>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</si>
  <si>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</si>
  <si>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</si>
  <si>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</si>
  <si>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</si>
  <si>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</si>
  <si>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</si>
  <si>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</si>
  <si>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</si>
  <si>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</si>
  <si>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</si>
  <si>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</si>
  <si>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</si>
  <si>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</si>
  <si>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</si>
  <si>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</si>
  <si>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</si>
  <si>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</si>
  <si>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</si>
  <si>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</si>
  <si>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</si>
  <si>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</si>
  <si>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</si>
  <si>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</si>
  <si>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</si>
  <si>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</si>
  <si>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</si>
  <si>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</si>
  <si>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</si>
  <si>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</si>
  <si>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</si>
  <si>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</si>
  <si>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</si>
  <si>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</si>
  <si>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</si>
  <si>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</si>
  <si>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</si>
  <si>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</si>
  <si>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</si>
  <si>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</si>
  <si>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</si>
  <si>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</si>
  <si>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</si>
  <si>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039</t>
  </si>
  <si>
    <t>Huitiupán</t>
  </si>
  <si>
    <t>040</t>
  </si>
  <si>
    <t>Huixtla</t>
  </si>
  <si>
    <t>041</t>
  </si>
  <si>
    <t>La Independencia</t>
  </si>
  <si>
    <t>042</t>
  </si>
  <si>
    <t>Ixhuatán</t>
  </si>
  <si>
    <t>043</t>
  </si>
  <si>
    <t>Ixtacomitán</t>
  </si>
  <si>
    <t>044</t>
  </si>
  <si>
    <t>Ixtapa</t>
  </si>
  <si>
    <t>045</t>
  </si>
  <si>
    <t>Ixtapangajoya</t>
  </si>
  <si>
    <t>046</t>
  </si>
  <si>
    <t>Jiquipilas</t>
  </si>
  <si>
    <t>047</t>
  </si>
  <si>
    <t>Jitotol</t>
  </si>
  <si>
    <t>048</t>
  </si>
  <si>
    <t>049</t>
  </si>
  <si>
    <t>Larráinzar</t>
  </si>
  <si>
    <t>050</t>
  </si>
  <si>
    <t>La Libertad</t>
  </si>
  <si>
    <t>051</t>
  </si>
  <si>
    <t>Mapastepec</t>
  </si>
  <si>
    <t>052</t>
  </si>
  <si>
    <t>Las Margaritas</t>
  </si>
  <si>
    <t>053</t>
  </si>
  <si>
    <t>Mazapa de Madero</t>
  </si>
  <si>
    <t>054</t>
  </si>
  <si>
    <t>Mazatán</t>
  </si>
  <si>
    <t>055</t>
  </si>
  <si>
    <t>Metapa</t>
  </si>
  <si>
    <t>056</t>
  </si>
  <si>
    <t>Mitontic</t>
  </si>
  <si>
    <t>057</t>
  </si>
  <si>
    <t>Motozintla</t>
  </si>
  <si>
    <t>058</t>
  </si>
  <si>
    <t>Nicolás Ruíz</t>
  </si>
  <si>
    <t>059</t>
  </si>
  <si>
    <t>Ocosingo</t>
  </si>
  <si>
    <t>060</t>
  </si>
  <si>
    <t>Ocotepec</t>
  </si>
  <si>
    <t>061</t>
  </si>
  <si>
    <t>Ocozocoautla de Espinosa</t>
  </si>
  <si>
    <t>062</t>
  </si>
  <si>
    <t>Ostuacán</t>
  </si>
  <si>
    <t>063</t>
  </si>
  <si>
    <t>Osumacinta</t>
  </si>
  <si>
    <t>064</t>
  </si>
  <si>
    <t>Oxchuc</t>
  </si>
  <si>
    <t>065</t>
  </si>
  <si>
    <t>Palenque</t>
  </si>
  <si>
    <t>066</t>
  </si>
  <si>
    <t>Pantelhó</t>
  </si>
  <si>
    <t>067</t>
  </si>
  <si>
    <t>Pantepec</t>
  </si>
  <si>
    <t>068</t>
  </si>
  <si>
    <t>Pichucalco</t>
  </si>
  <si>
    <t>069</t>
  </si>
  <si>
    <t>Pijijiapan</t>
  </si>
  <si>
    <t>070</t>
  </si>
  <si>
    <t>El Porvenir</t>
  </si>
  <si>
    <t>071</t>
  </si>
  <si>
    <t>Villa Comaltitlán</t>
  </si>
  <si>
    <t>072</t>
  </si>
  <si>
    <t>Pueblo Nuevo Solistahuacán</t>
  </si>
  <si>
    <t>073</t>
  </si>
  <si>
    <t>Rayón</t>
  </si>
  <si>
    <t>074</t>
  </si>
  <si>
    <t>Reforma</t>
  </si>
  <si>
    <t>075</t>
  </si>
  <si>
    <t>Las Rosas</t>
  </si>
  <si>
    <t>076</t>
  </si>
  <si>
    <t>Sabanilla</t>
  </si>
  <si>
    <t>077</t>
  </si>
  <si>
    <t>Salto de Agua</t>
  </si>
  <si>
    <t>078</t>
  </si>
  <si>
    <t>San Cristóbal de las Casas</t>
  </si>
  <si>
    <t>079</t>
  </si>
  <si>
    <t>San Fernando</t>
  </si>
  <si>
    <t>080</t>
  </si>
  <si>
    <t>Siltepec</t>
  </si>
  <si>
    <t>081</t>
  </si>
  <si>
    <t>Simojovel</t>
  </si>
  <si>
    <t>082</t>
  </si>
  <si>
    <t>Sitalá</t>
  </si>
  <si>
    <t>083</t>
  </si>
  <si>
    <t>Socoltenango</t>
  </si>
  <si>
    <t>084</t>
  </si>
  <si>
    <t>Solosuchiapa</t>
  </si>
  <si>
    <t>085</t>
  </si>
  <si>
    <t>Soyaló</t>
  </si>
  <si>
    <t>086</t>
  </si>
  <si>
    <t>Suchiapa</t>
  </si>
  <si>
    <t>087</t>
  </si>
  <si>
    <t>Suchiate</t>
  </si>
  <si>
    <t>088</t>
  </si>
  <si>
    <t>Sunuapa</t>
  </si>
  <si>
    <t>089</t>
  </si>
  <si>
    <t>Tapachula</t>
  </si>
  <si>
    <t>090</t>
  </si>
  <si>
    <t>Tapalapa</t>
  </si>
  <si>
    <t>091</t>
  </si>
  <si>
    <t>Tapilula</t>
  </si>
  <si>
    <t>092</t>
  </si>
  <si>
    <t>Tecpatán</t>
  </si>
  <si>
    <t>093</t>
  </si>
  <si>
    <t>Tenejapa</t>
  </si>
  <si>
    <t>094</t>
  </si>
  <si>
    <t>Teopisca</t>
  </si>
  <si>
    <t>096</t>
  </si>
  <si>
    <t>Tila</t>
  </si>
  <si>
    <t>097</t>
  </si>
  <si>
    <t>Tonalá</t>
  </si>
  <si>
    <t>098</t>
  </si>
  <si>
    <t>Totolapa</t>
  </si>
  <si>
    <t>099</t>
  </si>
  <si>
    <t>La Trinitaria</t>
  </si>
  <si>
    <t>100</t>
  </si>
  <si>
    <t>Tumbalá</t>
  </si>
  <si>
    <t>101</t>
  </si>
  <si>
    <t>Tuxtla Gutiérrez</t>
  </si>
  <si>
    <t>102</t>
  </si>
  <si>
    <t>Tuxtla Chico</t>
  </si>
  <si>
    <t>103</t>
  </si>
  <si>
    <t>Tuzantán</t>
  </si>
  <si>
    <t>104</t>
  </si>
  <si>
    <t>Tzimol</t>
  </si>
  <si>
    <t>105</t>
  </si>
  <si>
    <t>Unión Juárez</t>
  </si>
  <si>
    <t>106</t>
  </si>
  <si>
    <t>Venustiano Carranza</t>
  </si>
  <si>
    <t>107</t>
  </si>
  <si>
    <t>Villa Corzo</t>
  </si>
  <si>
    <t>108</t>
  </si>
  <si>
    <t>Villaflores</t>
  </si>
  <si>
    <t>109</t>
  </si>
  <si>
    <t>Yajalón</t>
  </si>
  <si>
    <t>110</t>
  </si>
  <si>
    <t>San Lucas</t>
  </si>
  <si>
    <t>111</t>
  </si>
  <si>
    <t>Zinacantán</t>
  </si>
  <si>
    <t>112</t>
  </si>
  <si>
    <t>San Juan Cancuc</t>
  </si>
  <si>
    <t>113</t>
  </si>
  <si>
    <t>Aldama</t>
  </si>
  <si>
    <t>114</t>
  </si>
  <si>
    <t>Benemérito de las Américas</t>
  </si>
  <si>
    <t>115</t>
  </si>
  <si>
    <t>Maravilla Tenejapa</t>
  </si>
  <si>
    <t>116</t>
  </si>
  <si>
    <t>Marqués de Comillas</t>
  </si>
  <si>
    <t>117</t>
  </si>
  <si>
    <t>Montecristo de Guerrero</t>
  </si>
  <si>
    <t>118</t>
  </si>
  <si>
    <t>San Andrés Duraznal</t>
  </si>
  <si>
    <t>119</t>
  </si>
  <si>
    <t>Santiago el Pinar</t>
  </si>
  <si>
    <t>120</t>
  </si>
  <si>
    <t>Belisario Domínguez</t>
  </si>
  <si>
    <t>121</t>
  </si>
  <si>
    <t>Emiliano Zapata</t>
  </si>
  <si>
    <t>122</t>
  </si>
  <si>
    <t>Mezcalapa</t>
  </si>
  <si>
    <t>123</t>
  </si>
  <si>
    <t>El Parral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</si>
  <si>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</si>
  <si>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</si>
  <si>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</si>
  <si>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</si>
  <si>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</si>
  <si>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</si>
  <si>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</si>
  <si>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</si>
  <si>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</si>
  <si>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</si>
  <si>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</si>
  <si>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</si>
  <si>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</si>
  <si>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</si>
  <si>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</si>
  <si>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</si>
  <si>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</si>
  <si>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</si>
  <si>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</si>
  <si>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</si>
  <si>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</si>
  <si>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</si>
  <si>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</si>
  <si>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</si>
  <si>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</si>
  <si>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</si>
  <si>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</si>
  <si>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</si>
  <si>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</si>
  <si>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</si>
  <si>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</si>
  <si>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</si>
  <si>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</si>
  <si>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</si>
  <si>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</si>
  <si>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</si>
  <si>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</si>
  <si>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</si>
  <si>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</si>
  <si>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</si>
  <si>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</si>
  <si>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</si>
  <si>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</si>
  <si>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</si>
  <si>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</si>
  <si>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</si>
  <si>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</si>
  <si>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</si>
  <si>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</si>
  <si>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</si>
  <si>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</si>
  <si>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</si>
  <si>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</si>
  <si>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</si>
  <si>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</si>
  <si>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</si>
  <si>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</si>
  <si>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</si>
  <si>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</si>
  <si>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</si>
  <si>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</si>
  <si>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</si>
  <si>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</si>
  <si>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</si>
  <si>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</si>
  <si>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</si>
  <si>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</si>
  <si>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</si>
  <si>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</si>
  <si>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</si>
  <si>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</si>
  <si>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</si>
  <si>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</si>
  <si>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</si>
  <si>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</si>
  <si>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</si>
  <si>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</si>
  <si>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</si>
  <si>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</si>
  <si>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</si>
  <si>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</si>
  <si>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</si>
  <si>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</si>
  <si>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</si>
  <si>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</si>
  <si>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</si>
  <si>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</si>
  <si>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</si>
  <si>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</si>
  <si>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</si>
  <si>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</si>
  <si>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</si>
  <si>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</si>
  <si>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</si>
  <si>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</si>
  <si>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</si>
  <si>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</si>
  <si>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</si>
  <si>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</si>
  <si>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</si>
  <si>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</si>
  <si>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</si>
  <si>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</si>
  <si>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</si>
  <si>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</si>
  <si>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</si>
  <si>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</si>
  <si>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</si>
  <si>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</si>
  <si>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</si>
  <si>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</si>
  <si>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</si>
  <si>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</si>
  <si>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</si>
  <si>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</si>
  <si>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</si>
  <si>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</si>
  <si>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</si>
  <si>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</si>
  <si>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</si>
  <si>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</si>
  <si>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</si>
  <si>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</si>
  <si>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</si>
  <si>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</si>
  <si>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</si>
  <si>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</si>
  <si>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</si>
  <si>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</si>
  <si>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</si>
  <si>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</si>
  <si>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</si>
  <si>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</si>
  <si>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</si>
  <si>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</si>
  <si>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</si>
  <si>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</si>
  <si>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</si>
  <si>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</si>
  <si>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</si>
  <si>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</si>
  <si>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</si>
  <si>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</si>
  <si>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</si>
  <si>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</si>
  <si>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</si>
  <si>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</si>
  <si>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</si>
  <si>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</si>
  <si>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</si>
  <si>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</si>
  <si>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</si>
  <si>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</si>
  <si>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</si>
  <si>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</si>
  <si>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</si>
  <si>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</si>
  <si>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</si>
  <si>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</si>
  <si>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</si>
  <si>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</si>
  <si>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</si>
  <si>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</si>
  <si>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</si>
  <si>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</si>
  <si>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</si>
  <si>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</si>
  <si>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</si>
  <si>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</si>
  <si>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</si>
  <si>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</si>
  <si>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</si>
  <si>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</si>
  <si>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</si>
  <si>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</si>
  <si>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</si>
  <si>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</si>
  <si>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</si>
  <si>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</si>
  <si>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</si>
  <si>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</si>
  <si>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</si>
  <si>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</si>
  <si>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</si>
  <si>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</si>
  <si>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</si>
  <si>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</si>
  <si>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</si>
  <si>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</si>
  <si>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</si>
  <si>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</si>
  <si>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</si>
  <si>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</si>
  <si>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</si>
  <si>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</si>
  <si>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</si>
  <si>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</si>
  <si>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</si>
  <si>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</si>
  <si>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</si>
  <si>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</si>
  <si>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</si>
  <si>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</si>
  <si>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</si>
  <si>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</si>
  <si>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</si>
  <si>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</si>
  <si>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</si>
  <si>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</si>
  <si>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</si>
  <si>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</si>
  <si>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</si>
  <si>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</si>
  <si>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</si>
  <si>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</si>
  <si>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</si>
  <si>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</si>
  <si>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</si>
  <si>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</si>
  <si>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</si>
  <si>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</si>
  <si>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</si>
  <si>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</si>
  <si>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</si>
  <si>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</si>
  <si>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</si>
  <si>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Joaquin de Herrera</t>
  </si>
  <si>
    <t>Juchitán</t>
  </si>
  <si>
    <t>Iliatenco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</si>
  <si>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</si>
  <si>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</si>
  <si>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</si>
  <si>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</si>
  <si>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</si>
  <si>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</si>
  <si>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</si>
  <si>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</si>
  <si>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</si>
  <si>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</si>
  <si>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</si>
  <si>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</si>
  <si>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</si>
  <si>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</si>
  <si>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</si>
  <si>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</si>
  <si>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</si>
  <si>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</si>
  <si>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</si>
  <si>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</si>
  <si>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</si>
  <si>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</si>
  <si>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</si>
  <si>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</si>
  <si>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</si>
  <si>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</si>
  <si>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</si>
  <si>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</si>
  <si>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</si>
  <si>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</si>
  <si>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</si>
  <si>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</si>
  <si>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</si>
  <si>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</si>
  <si>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</si>
  <si>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</si>
  <si>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</si>
  <si>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</si>
  <si>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</si>
  <si>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</si>
  <si>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</si>
  <si>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</si>
  <si>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</si>
  <si>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</si>
  <si>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</si>
  <si>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</si>
  <si>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</si>
  <si>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</si>
  <si>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</si>
  <si>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</si>
  <si>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</si>
  <si>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</si>
  <si>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</si>
  <si>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</si>
  <si>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</si>
  <si>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</si>
  <si>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</si>
  <si>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</si>
  <si>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</si>
  <si>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</si>
  <si>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</si>
  <si>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</si>
  <si>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</si>
  <si>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</si>
  <si>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</si>
  <si>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</si>
  <si>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</si>
  <si>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</si>
  <si>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</si>
  <si>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</si>
  <si>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</si>
  <si>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</si>
  <si>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</si>
  <si>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</si>
  <si>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</si>
  <si>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</si>
  <si>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</si>
  <si>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</si>
  <si>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</si>
  <si>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</si>
  <si>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</si>
  <si>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</si>
  <si>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</si>
  <si>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</si>
  <si>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</si>
  <si>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</si>
  <si>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</si>
  <si>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</si>
  <si>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</si>
  <si>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</si>
  <si>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</si>
  <si>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</si>
  <si>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</si>
  <si>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</si>
  <si>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</si>
  <si>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</si>
  <si>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</si>
  <si>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</si>
  <si>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</si>
  <si>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</si>
  <si>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</si>
  <si>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</si>
  <si>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</si>
  <si>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</si>
  <si>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</si>
  <si>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</si>
  <si>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</si>
  <si>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</si>
  <si>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</si>
  <si>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</si>
  <si>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</si>
  <si>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</si>
  <si>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</si>
  <si>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</si>
  <si>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</si>
  <si>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</si>
  <si>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</si>
  <si>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</si>
  <si>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</si>
  <si>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</si>
  <si>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</si>
  <si>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</si>
  <si>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</si>
  <si>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</si>
  <si>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</si>
  <si>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</si>
  <si>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</si>
  <si>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</si>
  <si>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</si>
  <si>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</si>
  <si>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</si>
  <si>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</si>
  <si>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</si>
  <si>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</si>
  <si>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</si>
  <si>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</si>
  <si>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</si>
  <si>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</si>
  <si>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</si>
  <si>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</si>
  <si>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</si>
  <si>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</si>
  <si>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</si>
  <si>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</si>
  <si>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</si>
  <si>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</si>
  <si>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</si>
  <si>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</si>
  <si>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</si>
  <si>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</si>
  <si>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</si>
  <si>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</si>
  <si>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</si>
  <si>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</si>
  <si>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</si>
  <si>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</si>
  <si>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</si>
  <si>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</si>
  <si>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</si>
  <si>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</si>
  <si>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</si>
  <si>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</si>
  <si>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</si>
  <si>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</si>
  <si>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</si>
  <si>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</si>
  <si>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</si>
  <si>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</si>
  <si>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</si>
  <si>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</si>
  <si>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</si>
  <si>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095</t>
  </si>
  <si>
    <t>Teuchitlán</t>
  </si>
  <si>
    <t>Tizapán el Alto</t>
  </si>
  <si>
    <t>Tlajomulco de Zúñiga</t>
  </si>
  <si>
    <t>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</si>
  <si>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</si>
  <si>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</si>
  <si>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</si>
  <si>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</si>
  <si>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</si>
  <si>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</si>
  <si>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</si>
  <si>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</si>
  <si>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</si>
  <si>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</si>
  <si>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</si>
  <si>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</si>
  <si>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</si>
  <si>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</si>
  <si>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</si>
  <si>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</si>
  <si>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</si>
  <si>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</si>
  <si>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</si>
  <si>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</si>
  <si>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</si>
  <si>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</si>
  <si>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</si>
  <si>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</si>
  <si>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124</t>
  </si>
  <si>
    <t>Zapotlanejo</t>
  </si>
  <si>
    <t>125</t>
  </si>
  <si>
    <t>San Ignacio Cerro Gordo</t>
  </si>
  <si>
    <t>Acambay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</si>
  <si>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</si>
  <si>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</si>
  <si>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</si>
  <si>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</si>
  <si>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</si>
  <si>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</si>
  <si>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</si>
  <si>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</si>
  <si>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</si>
  <si>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</si>
  <si>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</si>
  <si>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</si>
  <si>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</si>
  <si>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</si>
  <si>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</si>
  <si>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</si>
  <si>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</si>
  <si>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</si>
  <si>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</si>
  <si>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</si>
  <si>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</si>
  <si>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</si>
  <si>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</si>
  <si>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</si>
  <si>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</si>
  <si>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</si>
  <si>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</si>
  <si>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</si>
  <si>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</si>
  <si>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</si>
  <si>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</si>
  <si>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</si>
  <si>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</si>
  <si>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</si>
  <si>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</si>
  <si>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</si>
  <si>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</si>
  <si>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</si>
  <si>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</si>
  <si>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</si>
  <si>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</si>
  <si>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</si>
  <si>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</si>
  <si>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</si>
  <si>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</si>
  <si>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</si>
  <si>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</si>
  <si>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</si>
  <si>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</si>
  <si>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</si>
  <si>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</si>
  <si>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</si>
  <si>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</si>
  <si>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</si>
  <si>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</si>
  <si>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</si>
  <si>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</si>
  <si>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</si>
  <si>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</si>
  <si>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</si>
  <si>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</si>
  <si>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</si>
  <si>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</si>
  <si>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</si>
  <si>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</si>
  <si>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</si>
  <si>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</si>
  <si>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</si>
  <si>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</si>
  <si>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</si>
  <si>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</si>
  <si>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</si>
  <si>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</si>
  <si>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</si>
  <si>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</si>
  <si>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</si>
  <si>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</si>
  <si>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</si>
  <si>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</si>
  <si>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</si>
  <si>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</si>
  <si>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</si>
  <si>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</si>
  <si>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</si>
  <si>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</si>
  <si>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</si>
  <si>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</si>
  <si>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</si>
  <si>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</si>
  <si>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</si>
  <si>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</si>
  <si>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</si>
  <si>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</si>
  <si>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</si>
  <si>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</si>
  <si>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</si>
  <si>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</si>
  <si>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</si>
  <si>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</si>
  <si>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</si>
  <si>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</si>
  <si>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</si>
  <si>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</si>
  <si>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</si>
  <si>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</si>
  <si>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</si>
  <si>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</si>
  <si>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</si>
  <si>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</si>
  <si>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</si>
  <si>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</si>
  <si>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</si>
  <si>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</si>
  <si>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</si>
  <si>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</si>
  <si>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</si>
  <si>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</si>
  <si>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</si>
  <si>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Michoacán de Ocampo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</si>
  <si>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</si>
  <si>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</si>
  <si>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</si>
  <si>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</si>
  <si>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</si>
  <si>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</si>
  <si>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</si>
  <si>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</si>
  <si>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</si>
  <si>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</si>
  <si>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</si>
  <si>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</si>
  <si>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</si>
  <si>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</si>
  <si>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</si>
  <si>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</si>
  <si>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</si>
  <si>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</si>
  <si>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</si>
  <si>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</si>
  <si>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</si>
  <si>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</si>
  <si>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</si>
  <si>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</si>
  <si>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</si>
  <si>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</si>
  <si>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</si>
  <si>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</si>
  <si>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</si>
  <si>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</si>
  <si>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</si>
  <si>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</si>
  <si>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</si>
  <si>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</si>
  <si>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</si>
  <si>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</si>
  <si>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</si>
  <si>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</si>
  <si>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</si>
  <si>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</si>
  <si>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</si>
  <si>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</si>
  <si>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</si>
  <si>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</si>
  <si>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</si>
  <si>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</si>
  <si>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</si>
  <si>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</si>
  <si>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</si>
  <si>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</si>
  <si>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</si>
  <si>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</si>
  <si>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</si>
  <si>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</si>
  <si>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</si>
  <si>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</si>
  <si>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</si>
  <si>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</si>
  <si>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</si>
  <si>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</si>
  <si>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</si>
  <si>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</si>
  <si>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</si>
  <si>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</si>
  <si>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</si>
  <si>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</si>
  <si>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</si>
  <si>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</si>
  <si>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</si>
  <si>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</si>
  <si>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</si>
  <si>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</si>
  <si>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</si>
  <si>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</si>
  <si>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</si>
  <si>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</si>
  <si>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</si>
  <si>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</si>
  <si>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</si>
  <si>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</si>
  <si>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</si>
  <si>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</si>
  <si>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</si>
  <si>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</si>
  <si>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</si>
  <si>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</si>
  <si>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</si>
  <si>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</si>
  <si>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</si>
  <si>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</si>
  <si>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</si>
  <si>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</si>
  <si>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</si>
  <si>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</si>
  <si>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</si>
  <si>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</si>
  <si>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</si>
  <si>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</si>
  <si>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</si>
  <si>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</si>
  <si>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</si>
  <si>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</si>
  <si>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</si>
  <si>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</si>
  <si>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</si>
  <si>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</si>
  <si>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</si>
  <si>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</si>
  <si>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</si>
  <si>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</si>
  <si>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</si>
  <si>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</si>
  <si>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</si>
  <si>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</si>
  <si>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</si>
  <si>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</si>
  <si>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</si>
  <si>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</si>
  <si>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</si>
  <si>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</si>
  <si>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</si>
  <si>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</si>
  <si>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</si>
  <si>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</si>
  <si>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</si>
  <si>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</si>
  <si>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</si>
  <si>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</si>
  <si>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</si>
  <si>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</si>
  <si>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</si>
  <si>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</si>
  <si>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Temoac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</si>
  <si>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</si>
  <si>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</si>
  <si>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</si>
  <si>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</si>
  <si>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</si>
  <si>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</si>
  <si>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</si>
  <si>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</si>
  <si>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</si>
  <si>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</si>
  <si>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</si>
  <si>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</si>
  <si>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</si>
  <si>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</si>
  <si>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</si>
  <si>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</si>
  <si>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</si>
  <si>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</si>
  <si>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</si>
  <si>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</si>
  <si>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</si>
  <si>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</si>
  <si>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</si>
  <si>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</si>
  <si>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</si>
  <si>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Cerralvo</t>
  </si>
  <si>
    <t>Ciénega de Flores</t>
  </si>
  <si>
    <t>China</t>
  </si>
  <si>
    <t>Dr. Arroyo</t>
  </si>
  <si>
    <t>Dr. Coss</t>
  </si>
  <si>
    <t>Dr. González</t>
  </si>
  <si>
    <t>García</t>
  </si>
  <si>
    <t>San Pedro Garza García</t>
  </si>
  <si>
    <t>Gral. Bravo</t>
  </si>
  <si>
    <t>Gral. Escobedo</t>
  </si>
  <si>
    <t>Gral. Terán</t>
  </si>
  <si>
    <t>Gral. Treviño</t>
  </si>
  <si>
    <t>Gral. Zaragoza</t>
  </si>
  <si>
    <t>Gral.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</si>
  <si>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</si>
  <si>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</si>
  <si>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</si>
  <si>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</si>
  <si>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</si>
  <si>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</si>
  <si>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</si>
  <si>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</si>
  <si>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</si>
  <si>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</si>
  <si>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</si>
  <si>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</si>
  <si>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</si>
  <si>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</si>
  <si>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</si>
  <si>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</si>
  <si>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</si>
  <si>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</si>
  <si>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</si>
  <si>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</si>
  <si>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</si>
  <si>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</si>
  <si>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</si>
  <si>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</si>
  <si>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</si>
  <si>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</si>
  <si>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</si>
  <si>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</si>
  <si>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</si>
  <si>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</si>
  <si>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</si>
  <si>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</si>
  <si>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</si>
  <si>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</si>
  <si>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</si>
  <si>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</si>
  <si>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</si>
  <si>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</si>
  <si>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</si>
  <si>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</si>
  <si>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</si>
  <si>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</si>
  <si>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</si>
  <si>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</si>
  <si>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</si>
  <si>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</si>
  <si>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</si>
  <si>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</si>
  <si>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</si>
  <si>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</si>
  <si>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</si>
  <si>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</si>
  <si>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</si>
  <si>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</si>
  <si>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</si>
  <si>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</si>
  <si>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</si>
  <si>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</si>
  <si>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</si>
  <si>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</si>
  <si>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</si>
  <si>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</si>
  <si>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</si>
  <si>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</si>
  <si>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</si>
  <si>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</si>
  <si>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</si>
  <si>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</si>
  <si>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</si>
  <si>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</si>
  <si>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</si>
  <si>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</si>
  <si>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</si>
  <si>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</si>
  <si>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</si>
  <si>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</si>
  <si>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</si>
  <si>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</si>
  <si>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</si>
  <si>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</si>
  <si>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</si>
  <si>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</si>
  <si>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</si>
  <si>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</si>
  <si>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</si>
  <si>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</si>
  <si>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</si>
  <si>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</si>
  <si>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</si>
  <si>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</si>
  <si>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</si>
  <si>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</si>
  <si>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</si>
  <si>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</si>
  <si>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</si>
  <si>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</si>
  <si>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</si>
  <si>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</si>
  <si>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</si>
  <si>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</si>
  <si>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</si>
  <si>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</si>
  <si>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</si>
  <si>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</si>
  <si>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</si>
  <si>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</si>
  <si>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</si>
  <si>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</si>
  <si>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</si>
  <si>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</si>
  <si>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</si>
  <si>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</si>
  <si>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</si>
  <si>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</si>
  <si>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</si>
  <si>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</si>
  <si>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</si>
  <si>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</si>
  <si>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</si>
  <si>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</si>
  <si>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</si>
  <si>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</si>
  <si>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</si>
  <si>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</si>
  <si>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</si>
  <si>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</si>
  <si>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</si>
  <si>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</si>
  <si>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</si>
  <si>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</si>
  <si>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</si>
  <si>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</si>
  <si>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</si>
  <si>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</si>
  <si>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</si>
  <si>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</si>
  <si>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</si>
  <si>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</si>
  <si>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</si>
  <si>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</si>
  <si>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</si>
  <si>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</si>
  <si>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</si>
  <si>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</si>
  <si>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</si>
  <si>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126</t>
  </si>
  <si>
    <t>San Cristóbal Amatlán</t>
  </si>
  <si>
    <t>127</t>
  </si>
  <si>
    <t>San Cristóbal Amoltepec</t>
  </si>
  <si>
    <t>128</t>
  </si>
  <si>
    <t>San Cristóbal Lachirioag</t>
  </si>
  <si>
    <t>129</t>
  </si>
  <si>
    <t>San Cristóbal Suchixtlahuaca</t>
  </si>
  <si>
    <t>130</t>
  </si>
  <si>
    <t>San Dionisio del Mar</t>
  </si>
  <si>
    <t>131</t>
  </si>
  <si>
    <t>San Dionisio Ocotepec</t>
  </si>
  <si>
    <t>132</t>
  </si>
  <si>
    <t>San Dionisio Ocotlán</t>
  </si>
  <si>
    <t>133</t>
  </si>
  <si>
    <t>San Esteban Atatlahuca</t>
  </si>
  <si>
    <t>134</t>
  </si>
  <si>
    <t>San Felipe Jalapa de Díaz</t>
  </si>
  <si>
    <t>135</t>
  </si>
  <si>
    <t>San Felipe Tejalápam</t>
  </si>
  <si>
    <t>136</t>
  </si>
  <si>
    <t>San Felipe Usila</t>
  </si>
  <si>
    <t>137</t>
  </si>
  <si>
    <t>San Francisco Cahuacuá</t>
  </si>
  <si>
    <t>138</t>
  </si>
  <si>
    <t>San Francisco Cajonos</t>
  </si>
  <si>
    <t>139</t>
  </si>
  <si>
    <t>San Francisco Chapulapa</t>
  </si>
  <si>
    <t>140</t>
  </si>
  <si>
    <t>San Francisco Chindúa</t>
  </si>
  <si>
    <t>141</t>
  </si>
  <si>
    <t>San Francisco del Mar</t>
  </si>
  <si>
    <t>142</t>
  </si>
  <si>
    <t>San Francisco Huehuetlán</t>
  </si>
  <si>
    <t>143</t>
  </si>
  <si>
    <t>San Francisco Ixhuatán</t>
  </si>
  <si>
    <t>144</t>
  </si>
  <si>
    <t>San Francisco Jaltepetongo</t>
  </si>
  <si>
    <t>145</t>
  </si>
  <si>
    <t>San Francisco Lachigoló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</si>
  <si>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</si>
  <si>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</si>
  <si>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</si>
  <si>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</si>
  <si>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</si>
  <si>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</si>
  <si>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</si>
  <si>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</si>
  <si>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</si>
  <si>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</si>
  <si>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</si>
  <si>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</si>
  <si>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</si>
  <si>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</si>
  <si>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</si>
  <si>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</si>
  <si>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</si>
  <si>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Amatlán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</si>
  <si>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</si>
  <si>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</si>
  <si>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</si>
  <si>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</si>
  <si>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</si>
  <si>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</si>
  <si>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</si>
  <si>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</si>
  <si>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</si>
  <si>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Jerónimo Coatlán</t>
  </si>
  <si>
    <t>160</t>
  </si>
  <si>
    <t>San Jerónimo Silacayoapilla</t>
  </si>
  <si>
    <t>161</t>
  </si>
  <si>
    <t>San Jerónimo Sosola</t>
  </si>
  <si>
    <t>162</t>
  </si>
  <si>
    <t>San Jerónimo Taviche</t>
  </si>
  <si>
    <t>163</t>
  </si>
  <si>
    <t>San Jerónimo Tecóatl</t>
  </si>
  <si>
    <t>164</t>
  </si>
  <si>
    <t>San Jorge Nuchita</t>
  </si>
  <si>
    <t>165</t>
  </si>
  <si>
    <t>San José Ayuquila</t>
  </si>
  <si>
    <t>166</t>
  </si>
  <si>
    <t>San José Chiltepec</t>
  </si>
  <si>
    <t>167</t>
  </si>
  <si>
    <t>San José del Peñasco</t>
  </si>
  <si>
    <t>168</t>
  </si>
  <si>
    <t>San José Estancia Grande</t>
  </si>
  <si>
    <t>169</t>
  </si>
  <si>
    <t>San José Independencia</t>
  </si>
  <si>
    <t>170</t>
  </si>
  <si>
    <t>San José Lachiguiri</t>
  </si>
  <si>
    <t>171</t>
  </si>
  <si>
    <t>San José Tenango</t>
  </si>
  <si>
    <t>172</t>
  </si>
  <si>
    <t>San Juan Achiutla</t>
  </si>
  <si>
    <t>173</t>
  </si>
  <si>
    <t>San Juan Atepec</t>
  </si>
  <si>
    <t>174</t>
  </si>
  <si>
    <t>Ánimas Trujano</t>
  </si>
  <si>
    <t>175</t>
  </si>
  <si>
    <t>San Juan Bautista Atatlahuca</t>
  </si>
  <si>
    <t>176</t>
  </si>
  <si>
    <t>San Juan Bautista Coixtlahuaca</t>
  </si>
  <si>
    <t>177</t>
  </si>
  <si>
    <t>San Juan Bautista Cuicatlán</t>
  </si>
  <si>
    <t>178</t>
  </si>
  <si>
    <t>San Juan Bautista Guelache</t>
  </si>
  <si>
    <t>179</t>
  </si>
  <si>
    <t>San Juan Bautista Jayacatlán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</si>
  <si>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</si>
  <si>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</si>
  <si>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</si>
  <si>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</si>
  <si>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</si>
  <si>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</si>
  <si>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</si>
  <si>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</si>
  <si>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</si>
  <si>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</si>
  <si>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</si>
  <si>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</si>
  <si>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</si>
  <si>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</si>
  <si>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</si>
  <si>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Coatzóspam</t>
  </si>
  <si>
    <t>188</t>
  </si>
  <si>
    <t>San Juan Colorado</t>
  </si>
  <si>
    <t>189</t>
  </si>
  <si>
    <t>San Juan Comaltepec</t>
  </si>
  <si>
    <t>190</t>
  </si>
  <si>
    <t>San Juan Cotzocón</t>
  </si>
  <si>
    <t>191</t>
  </si>
  <si>
    <t>San Juan Chicomezúchil</t>
  </si>
  <si>
    <t>192</t>
  </si>
  <si>
    <t>San Juan Chilateca</t>
  </si>
  <si>
    <t>193</t>
  </si>
  <si>
    <t>San Juan del Estado</t>
  </si>
  <si>
    <t>194</t>
  </si>
  <si>
    <t>195</t>
  </si>
  <si>
    <t>San Juan Diuxi</t>
  </si>
  <si>
    <t>196</t>
  </si>
  <si>
    <t>San Juan Evangelista Analco</t>
  </si>
  <si>
    <t>197</t>
  </si>
  <si>
    <t>San Juan Guelavía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</si>
  <si>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</si>
  <si>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</si>
  <si>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</si>
  <si>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</si>
  <si>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</si>
  <si>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</si>
  <si>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</si>
  <si>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</si>
  <si>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</si>
  <si>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</si>
  <si>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</si>
  <si>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</si>
  <si>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</si>
  <si>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</si>
  <si>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</si>
  <si>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</si>
  <si>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</si>
  <si>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Cués</t>
  </si>
  <si>
    <t>207</t>
  </si>
  <si>
    <t>San Juan Mazatlán</t>
  </si>
  <si>
    <t>208</t>
  </si>
  <si>
    <t>San Juan Mixtepec -Dto. 08 -</t>
  </si>
  <si>
    <t>209</t>
  </si>
  <si>
    <t>San Juan Mixtepec -Dto. 26 -</t>
  </si>
  <si>
    <t>210</t>
  </si>
  <si>
    <t>San Juan Ñumí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</si>
  <si>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</si>
  <si>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</si>
  <si>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</si>
  <si>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</si>
  <si>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</si>
  <si>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</si>
  <si>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</si>
  <si>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</si>
  <si>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</si>
  <si>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</si>
  <si>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</si>
  <si>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Tabaá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</si>
  <si>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</si>
  <si>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</si>
  <si>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</si>
  <si>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</si>
  <si>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</si>
  <si>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</si>
  <si>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</si>
  <si>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</si>
  <si>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</si>
  <si>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</si>
  <si>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</si>
  <si>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Yaeé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</si>
  <si>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</si>
  <si>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</si>
  <si>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</si>
  <si>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</si>
  <si>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</si>
  <si>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</si>
  <si>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</si>
  <si>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</si>
  <si>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</si>
  <si>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</si>
  <si>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</si>
  <si>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</si>
  <si>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</si>
  <si>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Texmelúcan</t>
  </si>
  <si>
    <t>230</t>
  </si>
  <si>
    <t>San Lorenzo Victoria</t>
  </si>
  <si>
    <t>231</t>
  </si>
  <si>
    <t>San Lucas Camotlán</t>
  </si>
  <si>
    <t>232</t>
  </si>
  <si>
    <t>San Lucas Ojitlán</t>
  </si>
  <si>
    <t>233</t>
  </si>
  <si>
    <t>San Lucas Quiaviní</t>
  </si>
  <si>
    <t>234</t>
  </si>
  <si>
    <t>San Lucas Zoquiápam</t>
  </si>
  <si>
    <t>235</t>
  </si>
  <si>
    <t>San Luis Amatlán</t>
  </si>
  <si>
    <t>236</t>
  </si>
  <si>
    <t>San Marcial Ozolotepec</t>
  </si>
  <si>
    <t>237</t>
  </si>
  <si>
    <t>San Marcos Arteaga</t>
  </si>
  <si>
    <t>238</t>
  </si>
  <si>
    <t>San Martín de los Cansecos</t>
  </si>
  <si>
    <t>239</t>
  </si>
  <si>
    <t>San Martín Huamelúlpam</t>
  </si>
  <si>
    <t>240</t>
  </si>
  <si>
    <t>San Martín Itunyoso</t>
  </si>
  <si>
    <t>241</t>
  </si>
  <si>
    <t>San Martín Lachilá</t>
  </si>
  <si>
    <t>242</t>
  </si>
  <si>
    <t>San Martín Peras</t>
  </si>
  <si>
    <t>243</t>
  </si>
  <si>
    <t>San Martín Tilcajete</t>
  </si>
  <si>
    <t>244</t>
  </si>
  <si>
    <t>San Martín Toxpalan</t>
  </si>
  <si>
    <t>245</t>
  </si>
  <si>
    <t>San Martín Zacatepec</t>
  </si>
  <si>
    <t>246</t>
  </si>
  <si>
    <t>San Mateo Cajonos</t>
  </si>
  <si>
    <t>247</t>
  </si>
  <si>
    <t>Capulálpam de Méndez</t>
  </si>
  <si>
    <t>248</t>
  </si>
  <si>
    <t>San Mateo del Mar</t>
  </si>
  <si>
    <t>249</t>
  </si>
  <si>
    <t>San Mateo Yoloxochitlán</t>
  </si>
  <si>
    <t>250</t>
  </si>
  <si>
    <t>San Mateo Etlatongo</t>
  </si>
  <si>
    <t>251</t>
  </si>
  <si>
    <t>San Mateo Nejápam</t>
  </si>
  <si>
    <t>252</t>
  </si>
  <si>
    <t>San Mateo Peñasco</t>
  </si>
  <si>
    <t>253</t>
  </si>
  <si>
    <t>San Mateo Piñas</t>
  </si>
  <si>
    <t>254</t>
  </si>
  <si>
    <t>San Mateo Río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</si>
  <si>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</si>
  <si>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</si>
  <si>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</si>
  <si>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</si>
  <si>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</si>
  <si>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</si>
  <si>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</si>
  <si>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</si>
  <si>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</si>
  <si>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Ahuehuetitlán</t>
  </si>
  <si>
    <t>260</t>
  </si>
  <si>
    <t>San Miguel Aloápam</t>
  </si>
  <si>
    <t>261</t>
  </si>
  <si>
    <t>San Miguel Amatitlán</t>
  </si>
  <si>
    <t>262</t>
  </si>
  <si>
    <t>San Miguel Amatlán</t>
  </si>
  <si>
    <t>263</t>
  </si>
  <si>
    <t>San Miguel Coatlán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</si>
  <si>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</si>
  <si>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</si>
  <si>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</si>
  <si>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</si>
  <si>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</si>
  <si>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</si>
  <si>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</si>
  <si>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Río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</si>
  <si>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</si>
  <si>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</si>
  <si>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</si>
  <si>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</si>
  <si>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</si>
  <si>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</si>
  <si>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</si>
  <si>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</si>
  <si>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</si>
  <si>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</si>
  <si>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</si>
  <si>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</si>
  <si>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</si>
  <si>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</si>
  <si>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</si>
  <si>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</si>
  <si>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</si>
  <si>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</si>
  <si>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</si>
  <si>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</si>
  <si>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</si>
  <si>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</si>
  <si>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</si>
  <si>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</si>
  <si>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</si>
  <si>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</si>
  <si>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</si>
  <si>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Tecomatlán</t>
  </si>
  <si>
    <t>282</t>
  </si>
  <si>
    <t>San Miguel Tenango</t>
  </si>
  <si>
    <t>283</t>
  </si>
  <si>
    <t>San Miguel Tequixtepec</t>
  </si>
  <si>
    <t>284</t>
  </si>
  <si>
    <t>San Miguel Tilquiápam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</si>
  <si>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</si>
  <si>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</si>
  <si>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</si>
  <si>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</si>
  <si>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</si>
  <si>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</si>
  <si>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</si>
  <si>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</si>
  <si>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</si>
  <si>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Nicolás</t>
  </si>
  <si>
    <t>290</t>
  </si>
  <si>
    <t>San Nicolás Hidalgo</t>
  </si>
  <si>
    <t>291</t>
  </si>
  <si>
    <t>San Pablo Coatlán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</si>
  <si>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</si>
  <si>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</si>
  <si>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</si>
  <si>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</si>
  <si>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</si>
  <si>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</si>
  <si>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</si>
  <si>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</si>
  <si>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</si>
  <si>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</si>
  <si>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</si>
  <si>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</si>
  <si>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</si>
  <si>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</si>
  <si>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</si>
  <si>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</si>
  <si>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</si>
  <si>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</si>
  <si>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</si>
  <si>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Apóstol</t>
  </si>
  <si>
    <t>302</t>
  </si>
  <si>
    <t>San Pedro Atoyac</t>
  </si>
  <si>
    <t>303</t>
  </si>
  <si>
    <t>San Pedro Cajonos</t>
  </si>
  <si>
    <t>304</t>
  </si>
  <si>
    <t>San Pedro Coxcaltepec Cántaros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</si>
  <si>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</si>
  <si>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</si>
  <si>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</si>
  <si>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</si>
  <si>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</si>
  <si>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</si>
  <si>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</si>
  <si>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</si>
  <si>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</si>
  <si>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Ixcatlán</t>
  </si>
  <si>
    <t>310</t>
  </si>
  <si>
    <t>San Pedro Ixtlahuaca</t>
  </si>
  <si>
    <t>311</t>
  </si>
  <si>
    <t>San Pedro Jaltepetongo</t>
  </si>
  <si>
    <t>312</t>
  </si>
  <si>
    <t>San Pedro Jicayán</t>
  </si>
  <si>
    <t>313</t>
  </si>
  <si>
    <t>San Pedro Jocotipac</t>
  </si>
  <si>
    <t>314</t>
  </si>
  <si>
    <t>San Pedro Juchatengo</t>
  </si>
  <si>
    <t>315</t>
  </si>
  <si>
    <t>San Pedro Mártir</t>
  </si>
  <si>
    <t>316</t>
  </si>
  <si>
    <t>San Pedro Mártir Quiechapa</t>
  </si>
  <si>
    <t>317</t>
  </si>
  <si>
    <t>San Pedro Mártir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</si>
  <si>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</si>
  <si>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</si>
  <si>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</si>
  <si>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</si>
  <si>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</si>
  <si>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</si>
  <si>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</si>
  <si>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</si>
  <si>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</si>
  <si>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</si>
  <si>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</si>
  <si>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</si>
  <si>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</si>
  <si>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</si>
  <si>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</si>
  <si>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</si>
  <si>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</si>
  <si>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Sochiápam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</si>
  <si>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</si>
  <si>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</si>
  <si>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</si>
  <si>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</si>
  <si>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</si>
  <si>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</si>
  <si>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</si>
  <si>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</si>
  <si>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</si>
  <si>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Tidaá</t>
  </si>
  <si>
    <t>332</t>
  </si>
  <si>
    <t>San Pedro Topiltepec</t>
  </si>
  <si>
    <t>333</t>
  </si>
  <si>
    <t>San Pedro Totolápam</t>
  </si>
  <si>
    <t>334</t>
  </si>
  <si>
    <t>Villa de Tututepec de Melchor Ocampo</t>
  </si>
  <si>
    <t>335</t>
  </si>
  <si>
    <t>San Pedro Yaneri</t>
  </si>
  <si>
    <t>336</t>
  </si>
  <si>
    <t>San Pedro Yólox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</si>
  <si>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</si>
  <si>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</si>
  <si>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</si>
  <si>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</si>
  <si>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</si>
  <si>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</si>
  <si>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</si>
  <si>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</si>
  <si>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</si>
  <si>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</si>
  <si>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</si>
  <si>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</si>
  <si>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</si>
  <si>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Sebastián Abasolo</t>
  </si>
  <si>
    <t>344</t>
  </si>
  <si>
    <t>San Sebastián Coatlán</t>
  </si>
  <si>
    <t>345</t>
  </si>
  <si>
    <t>San Sebastián Ixcapa</t>
  </si>
  <si>
    <t>346</t>
  </si>
  <si>
    <t>San Sebastián Nicananduta</t>
  </si>
  <si>
    <t>347</t>
  </si>
  <si>
    <t>San Sebastián Río Hondo</t>
  </si>
  <si>
    <t>348</t>
  </si>
  <si>
    <t>San Sebastián Tecomaxtlahuaca</t>
  </si>
  <si>
    <t>349</t>
  </si>
  <si>
    <t>San Sebastián Teitipac</t>
  </si>
  <si>
    <t>350</t>
  </si>
  <si>
    <t>San Sebastián Tutla</t>
  </si>
  <si>
    <t>351</t>
  </si>
  <si>
    <t>San Simón Almolongas</t>
  </si>
  <si>
    <t>352</t>
  </si>
  <si>
    <t>San Simón Zahuatlán</t>
  </si>
  <si>
    <t>353</t>
  </si>
  <si>
    <t>Santa Ana</t>
  </si>
  <si>
    <t>354</t>
  </si>
  <si>
    <t>Santa Ana Ateixtlahuaca</t>
  </si>
  <si>
    <t>355</t>
  </si>
  <si>
    <t>Santa Ana Cuauhtémoc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</si>
  <si>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</si>
  <si>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</si>
  <si>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</si>
  <si>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</si>
  <si>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</si>
  <si>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</si>
  <si>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</si>
  <si>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</si>
  <si>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</si>
  <si>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</si>
  <si>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</si>
  <si>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Quierí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</si>
  <si>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</si>
  <si>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</si>
  <si>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</si>
  <si>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</si>
  <si>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</si>
  <si>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</si>
  <si>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</si>
  <si>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</si>
  <si>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</si>
  <si>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</si>
  <si>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</si>
  <si>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Mechoacán</t>
  </si>
  <si>
    <t>368</t>
  </si>
  <si>
    <t>Santa Catarina Minas</t>
  </si>
  <si>
    <t>369</t>
  </si>
  <si>
    <t>Santa Catarina Quiané</t>
  </si>
  <si>
    <t>370</t>
  </si>
  <si>
    <t>Santa Catarina Tayata</t>
  </si>
  <si>
    <t>371</t>
  </si>
  <si>
    <t>Santa Catarina Ticuá</t>
  </si>
  <si>
    <t>372</t>
  </si>
  <si>
    <t>Santa Catarina Yosonotú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</si>
  <si>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</si>
  <si>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</si>
  <si>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</si>
  <si>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</si>
  <si>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</si>
  <si>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</si>
  <si>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</si>
  <si>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</si>
  <si>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</si>
  <si>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</si>
  <si>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</si>
  <si>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</si>
  <si>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</si>
  <si>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</si>
  <si>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</si>
  <si>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</si>
  <si>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</si>
  <si>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</si>
  <si>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</si>
  <si>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</si>
  <si>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</si>
  <si>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</si>
  <si>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</si>
  <si>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</si>
  <si>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</si>
  <si>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Xoxocotlán</t>
  </si>
  <si>
    <t>386</t>
  </si>
  <si>
    <t>Santa Cruz Zenzontepec</t>
  </si>
  <si>
    <t>387</t>
  </si>
  <si>
    <t>Santa Gertrudis</t>
  </si>
  <si>
    <t>388</t>
  </si>
  <si>
    <t>Santa Inés del Monte</t>
  </si>
  <si>
    <t>389</t>
  </si>
  <si>
    <t>Santa Inés Yatzeche</t>
  </si>
  <si>
    <t>390</t>
  </si>
  <si>
    <t>Santa Lucía del Camino</t>
  </si>
  <si>
    <t>391</t>
  </si>
  <si>
    <t>Santa Lucía Miahuatlán</t>
  </si>
  <si>
    <t>392</t>
  </si>
  <si>
    <t>Santa Lucía Monteverde</t>
  </si>
  <si>
    <t>393</t>
  </si>
  <si>
    <t>Santa Lucía Ocotlán</t>
  </si>
  <si>
    <t>394</t>
  </si>
  <si>
    <t>Santa María Alotepec</t>
  </si>
  <si>
    <t>395</t>
  </si>
  <si>
    <t>Santa María Apazco</t>
  </si>
  <si>
    <t>396</t>
  </si>
  <si>
    <t>Santa María la Asunción</t>
  </si>
  <si>
    <t>397</t>
  </si>
  <si>
    <t>Heroica Ciudad de Tlaxiaco</t>
  </si>
  <si>
    <t>398</t>
  </si>
  <si>
    <t>Ayoquezco de Aldama</t>
  </si>
  <si>
    <t>399</t>
  </si>
  <si>
    <t>Santa María Atzompa</t>
  </si>
  <si>
    <t>400</t>
  </si>
  <si>
    <t>Santa María Camotlán</t>
  </si>
  <si>
    <t>401</t>
  </si>
  <si>
    <t>Santa María Colotepec</t>
  </si>
  <si>
    <t>402</t>
  </si>
  <si>
    <t>Santa María Cortijo</t>
  </si>
  <si>
    <t>403</t>
  </si>
  <si>
    <t>Santa María Coyotepec</t>
  </si>
  <si>
    <t>404</t>
  </si>
  <si>
    <t>Santa María Chachoápam</t>
  </si>
  <si>
    <t>405</t>
  </si>
  <si>
    <t>Villa de Chilapa de Díaz</t>
  </si>
  <si>
    <t>406</t>
  </si>
  <si>
    <t>Santa María Chilchotla</t>
  </si>
  <si>
    <t>407</t>
  </si>
  <si>
    <t>Santa María Chimalapa</t>
  </si>
  <si>
    <t>408</t>
  </si>
  <si>
    <t>Santa María del Rosario</t>
  </si>
  <si>
    <t>409</t>
  </si>
  <si>
    <t>Santa María del Tule</t>
  </si>
  <si>
    <t>410</t>
  </si>
  <si>
    <t>Santa María Ecatepec</t>
  </si>
  <si>
    <t>411</t>
  </si>
  <si>
    <t>Santa María Guelacé</t>
  </si>
  <si>
    <t>412</t>
  </si>
  <si>
    <t>Santa María Guienagati</t>
  </si>
  <si>
    <t>413</t>
  </si>
  <si>
    <t>Santa María Huatulco</t>
  </si>
  <si>
    <t>414</t>
  </si>
  <si>
    <t>Santa María Huazolotitlán</t>
  </si>
  <si>
    <t>415</t>
  </si>
  <si>
    <t>Santa María Ipalapa</t>
  </si>
  <si>
    <t>416</t>
  </si>
  <si>
    <t>Santa María Ixcatlán</t>
  </si>
  <si>
    <t>417</t>
  </si>
  <si>
    <t>Santa María Jacatepec</t>
  </si>
  <si>
    <t>418</t>
  </si>
  <si>
    <t>Santa María Jalapa del Marqués</t>
  </si>
  <si>
    <t>419</t>
  </si>
  <si>
    <t>Santa María Jaltianguis</t>
  </si>
  <si>
    <t>420</t>
  </si>
  <si>
    <t>Santa María Lachixío</t>
  </si>
  <si>
    <t>421</t>
  </si>
  <si>
    <t>Santa María Mixtequilla</t>
  </si>
  <si>
    <t>422</t>
  </si>
  <si>
    <t>Santa María Nativitas</t>
  </si>
  <si>
    <t>423</t>
  </si>
  <si>
    <t>Santa María Nduayaco</t>
  </si>
  <si>
    <t>424</t>
  </si>
  <si>
    <t>Santa María Ozolotepec</t>
  </si>
  <si>
    <t>425</t>
  </si>
  <si>
    <t>Santa María Pápalo</t>
  </si>
  <si>
    <t>426</t>
  </si>
  <si>
    <t>Santa María Peñoles</t>
  </si>
  <si>
    <t>427</t>
  </si>
  <si>
    <t>Santa María Petapa</t>
  </si>
  <si>
    <t>428</t>
  </si>
  <si>
    <t>Santa María Quiegolani</t>
  </si>
  <si>
    <t>429</t>
  </si>
  <si>
    <t>Santa María Sola</t>
  </si>
  <si>
    <t>430</t>
  </si>
  <si>
    <t>Santa María Tataltepec</t>
  </si>
  <si>
    <t>431</t>
  </si>
  <si>
    <t>Santa María Tecomavaca</t>
  </si>
  <si>
    <t>432</t>
  </si>
  <si>
    <t>Santa María Temaxcalapa</t>
  </si>
  <si>
    <t>433</t>
  </si>
  <si>
    <t>Santa María Temaxcaltepec</t>
  </si>
  <si>
    <t>434</t>
  </si>
  <si>
    <t>Santa María Teopoxco</t>
  </si>
  <si>
    <t>435</t>
  </si>
  <si>
    <t>Santa María Tepantlali</t>
  </si>
  <si>
    <t>436</t>
  </si>
  <si>
    <t>Santa María Texcatitlán</t>
  </si>
  <si>
    <t>437</t>
  </si>
  <si>
    <t>Santa María Tlahuitoltepec</t>
  </si>
  <si>
    <t>438</t>
  </si>
  <si>
    <t>Santa María Tlalixtac</t>
  </si>
  <si>
    <t>439</t>
  </si>
  <si>
    <t>Santa María Tonameca</t>
  </si>
  <si>
    <t>440</t>
  </si>
  <si>
    <t>Santa María Totolapilla</t>
  </si>
  <si>
    <t>441</t>
  </si>
  <si>
    <t>Santa María Xadani</t>
  </si>
  <si>
    <t>442</t>
  </si>
  <si>
    <t>Santa María Yalina</t>
  </si>
  <si>
    <t>443</t>
  </si>
  <si>
    <t>Santa María Yavesía</t>
  </si>
  <si>
    <t>444</t>
  </si>
  <si>
    <t>Santa María Yolotepec</t>
  </si>
  <si>
    <t>445</t>
  </si>
  <si>
    <t>Santa María Yosoyúa</t>
  </si>
  <si>
    <t>446</t>
  </si>
  <si>
    <t>Santa María Yucuhiti</t>
  </si>
  <si>
    <t>447</t>
  </si>
  <si>
    <t>Santa María Zacatepec</t>
  </si>
  <si>
    <t>448</t>
  </si>
  <si>
    <t>Santa María Zaniza</t>
  </si>
  <si>
    <t>449</t>
  </si>
  <si>
    <t>Santa María Zoquitlán</t>
  </si>
  <si>
    <t>450</t>
  </si>
  <si>
    <t>Santiago Amoltepec</t>
  </si>
  <si>
    <t>451</t>
  </si>
  <si>
    <t>Santiago Apoala</t>
  </si>
  <si>
    <t>452</t>
  </si>
  <si>
    <t>Santiago Apóstol</t>
  </si>
  <si>
    <t>453</t>
  </si>
  <si>
    <t>Santiago Astata</t>
  </si>
  <si>
    <t>454</t>
  </si>
  <si>
    <t>Santiago Atitlán</t>
  </si>
  <si>
    <t>455</t>
  </si>
  <si>
    <t>Santiago Ayuquililla</t>
  </si>
  <si>
    <t>456</t>
  </si>
  <si>
    <t>Santiago Cacaloxtepec</t>
  </si>
  <si>
    <t>457</t>
  </si>
  <si>
    <t>Santiago Camotlán</t>
  </si>
  <si>
    <t>458</t>
  </si>
  <si>
    <t>Santiago Comaltepec</t>
  </si>
  <si>
    <t>459</t>
  </si>
  <si>
    <t>Santiago Chazumba</t>
  </si>
  <si>
    <t>460</t>
  </si>
  <si>
    <t>Santiago Choápam</t>
  </si>
  <si>
    <t>461</t>
  </si>
  <si>
    <t>Santiago del Río</t>
  </si>
  <si>
    <t>462</t>
  </si>
  <si>
    <t>Santiago Huajolotitlán</t>
  </si>
  <si>
    <t>463</t>
  </si>
  <si>
    <t>Santiago Huauclilla</t>
  </si>
  <si>
    <t>464</t>
  </si>
  <si>
    <t>Santiago Ihuitlán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</si>
  <si>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</si>
  <si>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</si>
  <si>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</si>
  <si>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</si>
  <si>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</si>
  <si>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</si>
  <si>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</si>
  <si>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</si>
  <si>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</si>
  <si>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</si>
  <si>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</si>
  <si>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</si>
  <si>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</si>
  <si>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</si>
  <si>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</si>
  <si>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</si>
  <si>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</si>
  <si>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</si>
  <si>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</si>
  <si>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</si>
  <si>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</si>
  <si>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Matatlán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</si>
  <si>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</si>
  <si>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</si>
  <si>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</si>
  <si>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</si>
  <si>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</si>
  <si>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</si>
  <si>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</si>
  <si>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</si>
  <si>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</si>
  <si>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</si>
  <si>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</si>
  <si>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Nuyoó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</si>
  <si>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</si>
  <si>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</si>
  <si>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</si>
  <si>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</si>
  <si>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</si>
  <si>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</si>
  <si>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</si>
  <si>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</si>
  <si>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</si>
  <si>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Tejúpam de la Unión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</si>
  <si>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</si>
  <si>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</si>
  <si>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</si>
  <si>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</si>
  <si>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</si>
  <si>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</si>
  <si>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</si>
  <si>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</si>
  <si>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</si>
  <si>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Textitlán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</si>
  <si>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</si>
  <si>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</si>
  <si>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</si>
  <si>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</si>
  <si>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</si>
  <si>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</si>
  <si>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</si>
  <si>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</si>
  <si>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</si>
  <si>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Xiacuí</t>
  </si>
  <si>
    <t>497</t>
  </si>
  <si>
    <t>Santiago Yaitepec</t>
  </si>
  <si>
    <t>498</t>
  </si>
  <si>
    <t>Santiago Yaveo</t>
  </si>
  <si>
    <t>499</t>
  </si>
  <si>
    <t>Santiago Yolomécatl</t>
  </si>
  <si>
    <t>500</t>
  </si>
  <si>
    <t>Santiago Yosondúa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</si>
  <si>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</si>
  <si>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</si>
  <si>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</si>
  <si>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</si>
  <si>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</si>
  <si>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</si>
  <si>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</si>
  <si>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Zoquiápam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</si>
  <si>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</si>
  <si>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</si>
  <si>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</si>
  <si>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</si>
  <si>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</si>
  <si>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</si>
  <si>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</si>
  <si>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Chihuitán</t>
  </si>
  <si>
    <t>509</t>
  </si>
  <si>
    <t>Santo Domingo de Morelos</t>
  </si>
  <si>
    <t>510</t>
  </si>
  <si>
    <t>Santo Domingo Ixcatlán</t>
  </si>
  <si>
    <t>511</t>
  </si>
  <si>
    <t>Santo Domingo Nuxaá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</si>
  <si>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</si>
  <si>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</si>
  <si>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</si>
  <si>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</si>
  <si>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</si>
  <si>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</si>
  <si>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</si>
  <si>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</si>
  <si>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</si>
  <si>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</si>
  <si>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</si>
  <si>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</si>
  <si>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</si>
  <si>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Tlatayápam</t>
  </si>
  <si>
    <t>519</t>
  </si>
  <si>
    <t>Santo Domingo Tomaltepec</t>
  </si>
  <si>
    <t>520</t>
  </si>
  <si>
    <t>Santo Domingo Tonalá</t>
  </si>
  <si>
    <t>521</t>
  </si>
  <si>
    <t>Santo Domingo Tonaltepec</t>
  </si>
  <si>
    <t>522</t>
  </si>
  <si>
    <t>Santo Domingo Xagacía</t>
  </si>
  <si>
    <t>523</t>
  </si>
  <si>
    <t>Santo Domingo Yanhuitlán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</si>
  <si>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</si>
  <si>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</si>
  <si>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</si>
  <si>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</si>
  <si>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</si>
  <si>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</si>
  <si>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</si>
  <si>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Pápalo</t>
  </si>
  <si>
    <t>528</t>
  </si>
  <si>
    <t>Santos Reyes Tepejillo</t>
  </si>
  <si>
    <t>529</t>
  </si>
  <si>
    <t>Santos Reyes Yucuná</t>
  </si>
  <si>
    <t>530</t>
  </si>
  <si>
    <t>Santo Tomás Jalieza</t>
  </si>
  <si>
    <t>531</t>
  </si>
  <si>
    <t>Santo Tomás Mazaltepec</t>
  </si>
  <si>
    <t>532</t>
  </si>
  <si>
    <t>Santo Tomás Ocotepec</t>
  </si>
  <si>
    <t>533</t>
  </si>
  <si>
    <t>Santo Tomás Tamazulapan</t>
  </si>
  <si>
    <t>534</t>
  </si>
  <si>
    <t>San Vicente Coatlán</t>
  </si>
  <si>
    <t>535</t>
  </si>
  <si>
    <t>San Vicente Lachixío</t>
  </si>
  <si>
    <t>536</t>
  </si>
  <si>
    <t>San Vicente Nuñú</t>
  </si>
  <si>
    <t>537</t>
  </si>
  <si>
    <t>Silacayoápam</t>
  </si>
  <si>
    <t>538</t>
  </si>
  <si>
    <t>Sitio de Xitlapehua</t>
  </si>
  <si>
    <t>539</t>
  </si>
  <si>
    <t>Soledad Etla</t>
  </si>
  <si>
    <t>540</t>
  </si>
  <si>
    <t>Villa de Tamazulápam del Progreso</t>
  </si>
  <si>
    <t>541</t>
  </si>
  <si>
    <t>Tanetze de Zaragoza</t>
  </si>
  <si>
    <t>542</t>
  </si>
  <si>
    <t>Taniche</t>
  </si>
  <si>
    <t>543</t>
  </si>
  <si>
    <t>Tataltepec de Valdés</t>
  </si>
  <si>
    <t>544</t>
  </si>
  <si>
    <t>Teococuilco de Marcos Pérez</t>
  </si>
  <si>
    <t>545</t>
  </si>
  <si>
    <t>Teotitlán de Flores Magón</t>
  </si>
  <si>
    <t>546</t>
  </si>
  <si>
    <t>Teotitlán del Valle</t>
  </si>
  <si>
    <t>547</t>
  </si>
  <si>
    <t>Teotongo</t>
  </si>
  <si>
    <t>548</t>
  </si>
  <si>
    <t>Tepelmeme Villa de Morelos</t>
  </si>
  <si>
    <t>549</t>
  </si>
  <si>
    <t>Tezoatlán de Segura y Luna</t>
  </si>
  <si>
    <t>550</t>
  </si>
  <si>
    <t>San Jerónimo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</si>
  <si>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</si>
  <si>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</si>
  <si>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</si>
  <si>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</si>
  <si>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</si>
  <si>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</si>
  <si>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</si>
  <si>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</si>
  <si>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</si>
  <si>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</si>
  <si>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</si>
  <si>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</si>
  <si>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</si>
  <si>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Unión Hidalgo</t>
  </si>
  <si>
    <t>558</t>
  </si>
  <si>
    <t>Valerio Trujano</t>
  </si>
  <si>
    <t>559</t>
  </si>
  <si>
    <t>San Juan Bautista Valle Nacional</t>
  </si>
  <si>
    <t>560</t>
  </si>
  <si>
    <t>Villa Díaz Ordaz</t>
  </si>
  <si>
    <t>561</t>
  </si>
  <si>
    <t>Yaxe</t>
  </si>
  <si>
    <t>562</t>
  </si>
  <si>
    <t>Magdalena Yodocono de Porfirio Díaz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</si>
  <si>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</si>
  <si>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</si>
  <si>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</si>
  <si>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</si>
  <si>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</si>
  <si>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</si>
  <si>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</si>
  <si>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Yucutindó</t>
  </si>
  <si>
    <t>567</t>
  </si>
  <si>
    <t>Zapotitlán Lagunas</t>
  </si>
  <si>
    <t>568</t>
  </si>
  <si>
    <t>Zapotitlán Palmas</t>
  </si>
  <si>
    <t>569</t>
  </si>
  <si>
    <t>Santa Inés de Zaragoza</t>
  </si>
  <si>
    <t>570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</si>
  <si>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</si>
  <si>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</si>
  <si>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</si>
  <si>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</si>
  <si>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</si>
  <si>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</si>
  <si>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</si>
  <si>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</si>
  <si>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</si>
  <si>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</si>
  <si>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</si>
  <si>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</si>
  <si>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</si>
  <si>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</si>
  <si>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</si>
  <si>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</si>
  <si>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</si>
  <si>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</si>
  <si>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</si>
  <si>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</si>
  <si>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</si>
  <si>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</si>
  <si>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</si>
  <si>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</si>
  <si>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</si>
  <si>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</si>
  <si>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</si>
  <si>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</si>
  <si>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</si>
  <si>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</si>
  <si>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</si>
  <si>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</si>
  <si>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</si>
  <si>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</si>
  <si>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</si>
  <si>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</si>
  <si>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</si>
  <si>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</si>
  <si>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</si>
  <si>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</si>
  <si>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</si>
  <si>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</si>
  <si>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</si>
  <si>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</si>
  <si>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</si>
  <si>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</si>
  <si>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</si>
  <si>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</si>
  <si>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</si>
  <si>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</si>
  <si>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</si>
  <si>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</si>
  <si>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</si>
  <si>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</si>
  <si>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</si>
  <si>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</si>
  <si>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</si>
  <si>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</si>
  <si>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</si>
  <si>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</si>
  <si>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</si>
  <si>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</si>
  <si>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</si>
  <si>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</si>
  <si>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</si>
  <si>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</si>
  <si>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</si>
  <si>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</si>
  <si>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</si>
  <si>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</si>
  <si>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</si>
  <si>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</si>
  <si>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</si>
  <si>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</si>
  <si>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</si>
  <si>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</si>
  <si>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</si>
  <si>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</si>
  <si>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</si>
  <si>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</si>
  <si>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</si>
  <si>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</si>
  <si>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</si>
  <si>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</si>
  <si>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</si>
  <si>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</si>
  <si>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</si>
  <si>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</si>
  <si>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</si>
  <si>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</si>
  <si>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</si>
  <si>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</si>
  <si>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</si>
  <si>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</si>
  <si>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</si>
  <si>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</si>
  <si>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</si>
  <si>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</si>
  <si>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</si>
  <si>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</si>
  <si>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</si>
  <si>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</si>
  <si>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</si>
  <si>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</si>
  <si>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</si>
  <si>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</si>
  <si>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</si>
  <si>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</si>
  <si>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</si>
  <si>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</si>
  <si>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</si>
  <si>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</si>
  <si>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</si>
  <si>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</si>
  <si>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</si>
  <si>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</si>
  <si>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</si>
  <si>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</si>
  <si>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</si>
  <si>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</si>
  <si>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</si>
  <si>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</si>
  <si>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</si>
  <si>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</si>
  <si>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</si>
  <si>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</si>
  <si>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</si>
  <si>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</si>
  <si>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</si>
  <si>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</si>
  <si>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</si>
  <si>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</si>
  <si>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</si>
  <si>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</si>
  <si>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</si>
  <si>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</si>
  <si>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</si>
  <si>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</si>
  <si>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</si>
  <si>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</si>
  <si>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</si>
  <si>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</si>
  <si>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</si>
  <si>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</si>
  <si>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</si>
  <si>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</si>
  <si>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</si>
  <si>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</si>
  <si>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</si>
  <si>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</si>
  <si>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</si>
  <si>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</si>
  <si>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</si>
  <si>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</si>
  <si>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</si>
  <si>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</si>
  <si>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</si>
  <si>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</si>
  <si>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</si>
  <si>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</si>
  <si>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</si>
  <si>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</si>
  <si>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</si>
  <si>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</si>
  <si>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</si>
  <si>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</si>
  <si>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</si>
  <si>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</si>
  <si>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</si>
  <si>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</si>
  <si>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</si>
  <si>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</si>
  <si>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</si>
  <si>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</si>
  <si>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</si>
  <si>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</si>
  <si>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</si>
  <si>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</si>
  <si>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</si>
  <si>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</si>
  <si>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</si>
  <si>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</si>
  <si>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</si>
  <si>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</si>
  <si>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</si>
  <si>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</si>
  <si>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</si>
  <si>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</si>
  <si>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</si>
  <si>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</si>
  <si>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</si>
  <si>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</si>
  <si>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</si>
  <si>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</si>
  <si>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</si>
  <si>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</si>
  <si>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</si>
  <si>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</si>
  <si>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</si>
  <si>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</si>
  <si>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</si>
  <si>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</si>
  <si>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</si>
  <si>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</si>
  <si>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</si>
  <si>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</si>
  <si>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</si>
  <si>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</si>
  <si>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</si>
  <si>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</si>
  <si>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</si>
  <si>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</si>
  <si>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</si>
  <si>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</si>
  <si>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</si>
  <si>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</si>
  <si>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</si>
  <si>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San Joaquín</t>
  </si>
  <si>
    <t>Tequisquiapan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</si>
  <si>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</si>
  <si>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</si>
  <si>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</si>
  <si>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</si>
  <si>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</si>
  <si>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</si>
  <si>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</si>
  <si>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</si>
  <si>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Puerto Morelos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</si>
  <si>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</si>
  <si>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</si>
  <si>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</si>
  <si>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</si>
  <si>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</si>
  <si>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</si>
  <si>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</si>
  <si>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</si>
  <si>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</si>
  <si>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</si>
  <si>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</si>
  <si>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</si>
  <si>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</si>
  <si>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</si>
  <si>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Ebano</t>
  </si>
  <si>
    <t>Guadalcázar</t>
  </si>
  <si>
    <t>Huehuetlán</t>
  </si>
  <si>
    <t>Matehuala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</si>
  <si>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</si>
  <si>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</si>
  <si>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</si>
  <si>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</si>
  <si>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</si>
  <si>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</si>
  <si>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</si>
  <si>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</si>
  <si>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</si>
  <si>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</si>
  <si>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</si>
  <si>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</si>
  <si>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</si>
  <si>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</si>
  <si>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</si>
  <si>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</si>
  <si>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</si>
  <si>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</si>
  <si>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</si>
  <si>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</si>
  <si>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</si>
  <si>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</si>
  <si>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</si>
  <si>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</si>
  <si>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</si>
  <si>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</si>
  <si>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</si>
  <si>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</si>
  <si>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</si>
  <si>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</si>
  <si>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</si>
  <si>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</si>
  <si>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</si>
  <si>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</si>
  <si>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</si>
  <si>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</si>
  <si>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</si>
  <si>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</si>
  <si>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</si>
  <si>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</si>
  <si>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</si>
  <si>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</si>
  <si>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</si>
  <si>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</si>
  <si>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</si>
  <si>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</si>
  <si>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</si>
  <si>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</si>
  <si>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Navolato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</si>
  <si>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</si>
  <si>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</si>
  <si>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</si>
  <si>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</si>
  <si>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</si>
  <si>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</si>
  <si>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</si>
  <si>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</si>
  <si>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</si>
  <si>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</si>
  <si>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</si>
  <si>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</si>
  <si>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</si>
  <si>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</si>
  <si>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</si>
  <si>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</si>
  <si>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</si>
  <si>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</si>
  <si>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</si>
  <si>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</si>
  <si>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</si>
  <si>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</si>
  <si>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</si>
  <si>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</si>
  <si>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</si>
  <si>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</si>
  <si>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</si>
  <si>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</si>
  <si>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</si>
  <si>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</si>
  <si>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</si>
  <si>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</si>
  <si>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</si>
  <si>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</si>
  <si>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</si>
  <si>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</si>
  <si>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</si>
  <si>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</si>
  <si>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</si>
  <si>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</si>
  <si>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</si>
  <si>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</si>
  <si>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</si>
  <si>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</si>
  <si>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</si>
  <si>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</si>
  <si>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</si>
  <si>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</si>
  <si>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</si>
  <si>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</si>
  <si>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</si>
  <si>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</si>
  <si>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</si>
  <si>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</si>
  <si>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</si>
  <si>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</si>
  <si>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</si>
  <si>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</si>
  <si>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</si>
  <si>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</si>
  <si>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</si>
  <si>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</si>
  <si>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</si>
  <si>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</si>
  <si>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</si>
  <si>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</si>
  <si>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</si>
  <si>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</si>
  <si>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</si>
  <si>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</si>
  <si>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</si>
  <si>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</si>
  <si>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</si>
  <si>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</si>
  <si>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</si>
  <si>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</si>
  <si>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</si>
  <si>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</si>
  <si>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</si>
  <si>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</si>
  <si>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</si>
  <si>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</si>
  <si>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</si>
  <si>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</si>
  <si>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</si>
  <si>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</si>
  <si>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</si>
  <si>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</si>
  <si>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</si>
  <si>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</si>
  <si>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</si>
  <si>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</si>
  <si>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</si>
  <si>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</si>
  <si>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</si>
  <si>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</si>
  <si>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</si>
  <si>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</si>
  <si>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</si>
  <si>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</si>
  <si>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</si>
  <si>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</si>
  <si>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</si>
  <si>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</si>
  <si>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</si>
  <si>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</si>
  <si>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</si>
  <si>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</si>
  <si>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</si>
  <si>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</si>
  <si>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</si>
  <si>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</si>
  <si>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</si>
  <si>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</si>
  <si>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</si>
  <si>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</si>
  <si>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</si>
  <si>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</si>
  <si>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</si>
  <si>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</si>
  <si>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</si>
  <si>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</si>
  <si>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</si>
  <si>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</si>
  <si>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</si>
  <si>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</si>
  <si>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</si>
  <si>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</si>
  <si>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</si>
  <si>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</si>
  <si>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</si>
  <si>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</si>
  <si>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</si>
  <si>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</si>
  <si>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</si>
  <si>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</si>
  <si>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</si>
  <si>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</si>
  <si>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</si>
  <si>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</si>
  <si>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</si>
  <si>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</si>
  <si>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</si>
  <si>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</si>
  <si>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</si>
  <si>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</si>
  <si>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</si>
  <si>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</si>
  <si>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</si>
  <si>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</si>
  <si>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</si>
  <si>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</si>
  <si>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</si>
  <si>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</si>
  <si>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</si>
  <si>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</si>
  <si>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</si>
  <si>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</si>
  <si>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</si>
  <si>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</si>
  <si>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</si>
  <si>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</si>
  <si>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Veracruz de Ignacio de la Llave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</si>
  <si>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</si>
  <si>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</si>
  <si>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</si>
  <si>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</si>
  <si>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</si>
  <si>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</si>
  <si>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</si>
  <si>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</si>
  <si>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</si>
  <si>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</si>
  <si>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</si>
  <si>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</si>
  <si>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</si>
  <si>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</si>
  <si>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</si>
  <si>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</si>
  <si>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</si>
  <si>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</si>
  <si>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</si>
  <si>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</si>
  <si>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</si>
  <si>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</si>
  <si>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</si>
  <si>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</si>
  <si>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</si>
  <si>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</si>
  <si>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</si>
  <si>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</si>
  <si>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</si>
  <si>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</si>
  <si>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</si>
  <si>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</si>
  <si>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</si>
  <si>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</si>
  <si>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</si>
  <si>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</si>
  <si>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</si>
  <si>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</si>
  <si>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</si>
  <si>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</si>
  <si>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</si>
  <si>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</si>
  <si>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</si>
  <si>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</si>
  <si>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</si>
  <si>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</si>
  <si>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</si>
  <si>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</si>
  <si>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</si>
  <si>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</si>
  <si>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</si>
  <si>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</si>
  <si>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</si>
  <si>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</si>
  <si>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</si>
  <si>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</si>
  <si>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</si>
  <si>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</si>
  <si>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</si>
  <si>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</si>
  <si>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</si>
  <si>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</si>
  <si>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</si>
  <si>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</si>
  <si>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</si>
  <si>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</si>
  <si>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</si>
  <si>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</si>
  <si>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</si>
  <si>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</si>
  <si>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</si>
  <si>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</si>
  <si>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</si>
  <si>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</si>
  <si>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</si>
  <si>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</si>
  <si>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</si>
  <si>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</si>
  <si>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</si>
  <si>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</si>
  <si>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</si>
  <si>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</si>
  <si>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</si>
  <si>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</si>
  <si>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</si>
  <si>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</si>
  <si>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</si>
  <si>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</si>
  <si>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</si>
  <si>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</si>
  <si>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</si>
  <si>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</si>
  <si>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</si>
  <si>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</si>
  <si>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</si>
  <si>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</si>
  <si>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</si>
  <si>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</si>
  <si>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</si>
  <si>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</si>
  <si>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</si>
  <si>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</si>
  <si>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</si>
  <si>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</si>
  <si>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</si>
  <si>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</si>
  <si>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</si>
  <si>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</si>
  <si>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</si>
  <si>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</si>
  <si>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</si>
  <si>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</si>
  <si>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</si>
  <si>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</si>
  <si>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</si>
  <si>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</si>
  <si>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</si>
  <si>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</si>
  <si>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</si>
  <si>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</si>
  <si>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</si>
  <si>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</si>
  <si>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</si>
  <si>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</si>
  <si>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</si>
  <si>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</si>
  <si>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</si>
  <si>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</si>
  <si>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</si>
  <si>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</si>
  <si>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</si>
  <si>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</si>
  <si>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</si>
  <si>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</si>
  <si>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</si>
  <si>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</si>
  <si>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</si>
  <si>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</si>
  <si>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</si>
  <si>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</si>
  <si>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</si>
  <si>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</si>
  <si>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</si>
  <si>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</si>
  <si>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</si>
  <si>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</si>
  <si>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</si>
  <si>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</si>
  <si>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</si>
  <si>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</si>
  <si>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</si>
  <si>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</si>
  <si>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</si>
  <si>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</si>
  <si>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</si>
  <si>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</si>
  <si>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</si>
  <si>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</si>
  <si>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</si>
  <si>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</si>
  <si>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</si>
  <si>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</si>
  <si>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</si>
  <si>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</si>
  <si>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</si>
  <si>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</si>
  <si>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</si>
  <si>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</si>
  <si>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</si>
  <si>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</si>
  <si>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</si>
  <si>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</si>
  <si>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Ursulo Galván</t>
  </si>
  <si>
    <t>Vega de Alatorre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</si>
  <si>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</si>
  <si>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</si>
  <si>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</si>
  <si>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</si>
  <si>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</si>
  <si>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</si>
  <si>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</si>
  <si>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</si>
  <si>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</si>
  <si>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</si>
  <si>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</si>
  <si>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</si>
  <si>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</si>
  <si>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</si>
  <si>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</si>
  <si>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</si>
  <si>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</si>
  <si>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</si>
  <si>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</si>
  <si>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</si>
  <si>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</si>
  <si>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</si>
  <si>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</si>
  <si>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</si>
  <si>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</si>
  <si>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</si>
  <si>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</si>
  <si>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</si>
  <si>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</si>
  <si>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</si>
  <si>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</si>
  <si>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</si>
  <si>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</si>
  <si>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</si>
  <si>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</si>
  <si>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</si>
  <si>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</si>
  <si>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</si>
  <si>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</si>
  <si>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</si>
  <si>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</si>
  <si>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</si>
  <si>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</si>
  <si>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</si>
  <si>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</si>
  <si>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</si>
  <si>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</si>
  <si>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</si>
  <si>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</si>
  <si>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</si>
  <si>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</si>
  <si>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</si>
  <si>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</si>
  <si>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</si>
  <si>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</si>
  <si>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</si>
  <si>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</si>
  <si>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</si>
  <si>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</si>
  <si>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</si>
  <si>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</si>
  <si>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</si>
  <si>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</si>
  <si>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</si>
  <si>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</si>
  <si>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</si>
  <si>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</si>
  <si>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</si>
  <si>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</si>
  <si>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</si>
  <si>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</si>
  <si>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</si>
  <si>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</si>
  <si>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</si>
  <si>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</si>
  <si>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</si>
  <si>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</si>
  <si>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</si>
  <si>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</si>
  <si>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</si>
  <si>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</si>
  <si>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</si>
  <si>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</si>
  <si>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</si>
  <si>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</si>
  <si>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</si>
  <si>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</si>
  <si>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</si>
  <si>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</si>
  <si>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</si>
  <si>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</si>
  <si>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</si>
  <si>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</si>
  <si>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</si>
  <si>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</si>
  <si>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</si>
  <si>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</si>
  <si>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</si>
  <si>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</si>
  <si>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</si>
  <si>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</si>
  <si>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</si>
  <si>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</si>
  <si>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</si>
  <si>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</si>
  <si>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</si>
  <si>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</si>
  <si>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</si>
  <si>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</si>
  <si>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</si>
  <si>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</si>
  <si>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</si>
  <si>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</si>
  <si>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</si>
  <si>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</si>
  <si>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</si>
  <si>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</si>
  <si>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</si>
  <si>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</si>
  <si>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</si>
  <si>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</si>
  <si>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</si>
  <si>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</si>
  <si>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</si>
  <si>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</si>
  <si>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</si>
  <si>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</si>
  <si>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</si>
  <si>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</si>
  <si>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</si>
  <si>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</si>
  <si>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</si>
  <si>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</si>
  <si>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</si>
  <si>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</si>
  <si>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</si>
  <si>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</si>
  <si>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</si>
  <si>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</si>
  <si>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</si>
  <si>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</si>
  <si>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</si>
  <si>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</si>
  <si>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</si>
  <si>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</si>
  <si>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</si>
  <si>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</si>
  <si>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</si>
  <si>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</si>
  <si>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</si>
  <si>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</si>
  <si>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</si>
  <si>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</si>
  <si>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</si>
  <si>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</si>
  <si>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</si>
  <si>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</si>
  <si>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</si>
  <si>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</si>
  <si>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</si>
  <si>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</si>
  <si>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</si>
  <si>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</si>
  <si>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</si>
  <si>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</si>
  <si>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</si>
  <si>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Trancoso</t>
  </si>
  <si>
    <t>Santa María de la Paz</t>
  </si>
  <si>
    <t>Entidad</t>
  </si>
  <si>
    <t>Clave de Municipio</t>
  </si>
  <si>
    <t>Municipio</t>
  </si>
  <si>
    <t>FISM 2005</t>
  </si>
  <si>
    <t>FISM 2006</t>
  </si>
  <si>
    <t>FISM 2007</t>
  </si>
  <si>
    <t>FISM 2008</t>
  </si>
  <si>
    <t>FISM 2009</t>
  </si>
  <si>
    <t>FISM 2010</t>
  </si>
  <si>
    <t>FISM 2011</t>
  </si>
  <si>
    <t>FISM 2012</t>
  </si>
  <si>
    <t>FISM 2013</t>
  </si>
  <si>
    <t>FISM 2014</t>
  </si>
  <si>
    <t>FISM 2015</t>
  </si>
  <si>
    <t>FISM 2016</t>
  </si>
  <si>
    <t>FUENTES DE INFORMACIÓN</t>
  </si>
  <si>
    <t>Censo 2000</t>
  </si>
  <si>
    <t>Censo 2010</t>
  </si>
  <si>
    <t>CONEVAL. Informes de Pobreza 2010</t>
  </si>
  <si>
    <t>Fondo</t>
  </si>
  <si>
    <t>Período</t>
  </si>
  <si>
    <t>Fuente de Información</t>
  </si>
  <si>
    <t>Normatividad Aplicable</t>
  </si>
  <si>
    <t>2005 a 2011</t>
  </si>
  <si>
    <t>Ley de Coordinación Fiscal vigente hasta diciembre de 2013</t>
  </si>
  <si>
    <t>2012 a 2013</t>
  </si>
  <si>
    <t>2014 a 2015</t>
  </si>
  <si>
    <t>Informes de Pobreza del Coneval a Nivel Estatal (2012 - 2014)</t>
  </si>
  <si>
    <t>Informes de Pobreza del Coneval a Nivel Municipal 2010</t>
  </si>
  <si>
    <t>Informes de Pobreza del Coneval a Nivel Estatal (2010 - 2012)</t>
  </si>
  <si>
    <t>Ley de Coordinación Fiscal vigente a partir de 2014</t>
  </si>
  <si>
    <t>*  EL Distrito Federal empezó a recibir recursos del FAIS a partir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</si>
</sst>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35">
    <xf numFmtId="0" fontId="0" fillId="0" borderId="0" xfId="0"/>
    <xf numFmtId="3" fontId="0" fillId="0" borderId="0" xfId="0" applyNumberFormat="1"/>
    <xf numFmtId="0" fontId="0" fillId="0" borderId="0" xfId="0" applyFont="1" applyFill="1" applyBorder="1"/>
    <xf numFmtId="0" fontId="0" fillId="0" borderId="0" xfId="0" applyFont="1" applyFill="1"/>
    <xf numFmtId="0" fontId="2" fillId="2" borderId="6" xfId="0" applyFont="1" applyFill="1" applyBorder="1" applyAlignment="1">
      <alignment horizontal="center" vertical="center"/>
    </xf>
    <xf numFmtId="3" fontId="0" fillId="0" borderId="11" xfId="0" applyNumberFormat="1" applyFill="1" applyBorder="1"/>
    <xf numFmtId="3" fontId="0" fillId="0" borderId="12" xfId="0" applyNumberFormat="1" applyFill="1" applyBorder="1"/>
    <xf numFmtId="3" fontId="0" fillId="2" borderId="4" xfId="0" applyNumberFormat="1" applyFill="1" applyBorder="1" applyAlignment="1">
      <alignment wrapText="1"/>
    </xf>
    <xf numFmtId="3" fontId="0" fillId="0" borderId="12" xfId="0" applyNumberFormat="1" applyFont="1" applyFill="1" applyBorder="1"/>
    <xf numFmtId="3" fontId="0" fillId="0" borderId="11" xfId="0" applyNumberFormat="1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3" fontId="0" fillId="0" borderId="0" xfId="1" applyFont="1"/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3" fontId="0" fillId="2" borderId="1" xfId="0" applyNumberFormat="1" applyFont="1" applyFill="1" applyBorder="1"/>
    <xf numFmtId="3" fontId="0" fillId="2" borderId="2" xfId="0" applyNumberFormat="1" applyFont="1" applyFill="1" applyBorder="1"/>
    <xf numFmtId="3" fontId="0" fillId="0" borderId="15" xfId="0" applyNumberFormat="1" applyFont="1" applyFill="1" applyBorder="1"/>
    <xf numFmtId="3" fontId="0" fillId="0" borderId="19" xfId="0" applyNumberFormat="1" applyFont="1" applyFill="1" applyBorder="1"/>
    <xf numFmtId="3" fontId="0" fillId="0" borderId="15" xfId="0" applyNumberFormat="1" applyFill="1" applyBorder="1"/>
    <xf numFmtId="3" fontId="0" fillId="0" borderId="19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4" xfId="0" applyBorder="1"/>
    <xf numFmtId="10" fontId="0" fillId="0" borderId="0" xfId="2" applyNumberFormat="1" applyFont="1" applyBorder="1"/>
    <xf numFmtId="164" fontId="0" fillId="0" borderId="23" xfId="1" applyNumberFormat="1" applyFont="1" applyBorder="1"/>
    <xf numFmtId="10" fontId="0" fillId="0" borderId="23" xfId="2" applyNumberFormat="1" applyFont="1" applyBorder="1"/>
    <xf numFmtId="43" fontId="0" fillId="0" borderId="0" xfId="1" applyFont="1" applyAlignment="1">
      <alignment horizontal="center"/>
    </xf>
    <xf numFmtId="10" fontId="0" fillId="0" borderId="4" xfId="2" applyNumberFormat="1" applyFont="1" applyBorder="1"/>
    <xf numFmtId="164" fontId="0" fillId="0" borderId="25" xfId="1" applyNumberFormat="1" applyFont="1" applyBorder="1"/>
    <xf numFmtId="10" fontId="0" fillId="0" borderId="25" xfId="2" applyNumberFormat="1" applyFont="1" applyBorder="1"/>
    <xf numFmtId="10" fontId="0" fillId="0" borderId="6" xfId="2" applyNumberFormat="1" applyFont="1" applyBorder="1"/>
    <xf numFmtId="164" fontId="0" fillId="0" borderId="26" xfId="1" applyNumberFormat="1" applyFont="1" applyBorder="1"/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164" fontId="0" fillId="0" borderId="0" xfId="0" applyNumberFormat="1"/>
    <xf numFmtId="3" fontId="0" fillId="0" borderId="0" xfId="0" applyNumberFormat="1"/>
    <xf numFmtId="3" fontId="0" fillId="2" borderId="4" xfId="0" applyNumberFormat="1" applyFill="1" applyBorder="1"/>
    <xf numFmtId="3" fontId="0" fillId="2" borderId="3" xfId="0" applyNumberFormat="1" applyFill="1" applyBorder="1"/>
    <xf numFmtId="3" fontId="0" fillId="2" borderId="3" xfId="0" applyNumberFormat="1" applyFont="1" applyFill="1" applyBorder="1"/>
    <xf numFmtId="3" fontId="0" fillId="2" borderId="4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3" fontId="4" fillId="4" borderId="3" xfId="0" applyNumberFormat="1" applyFont="1" applyFill="1" applyBorder="1"/>
    <xf numFmtId="3" fontId="4" fillId="4" borderId="4" xfId="0" applyNumberFormat="1" applyFont="1" applyFill="1" applyBorder="1"/>
    <xf numFmtId="3" fontId="0" fillId="2" borderId="1" xfId="0" applyNumberFormat="1" applyFill="1" applyBorder="1"/>
    <xf numFmtId="3" fontId="0" fillId="2" borderId="2" xfId="0" applyNumberFormat="1" applyFill="1" applyBorder="1"/>
    <xf numFmtId="3" fontId="4" fillId="4" borderId="1" xfId="0" applyNumberFormat="1" applyFont="1" applyFill="1" applyBorder="1"/>
    <xf numFmtId="3" fontId="4" fillId="4" borderId="2" xfId="0" applyNumberFormat="1" applyFont="1" applyFill="1" applyBorder="1"/>
    <xf numFmtId="49" fontId="0" fillId="0" borderId="0" xfId="0" applyNumberFormat="1"/>
    <xf numFmtId="3" fontId="0" fillId="0" borderId="1" xfId="0" applyNumberFormat="1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3" fontId="0" fillId="0" borderId="3" xfId="0" applyNumberFormat="1" applyFont="1" applyFill="1" applyBorder="1"/>
    <xf numFmtId="3" fontId="0" fillId="0" borderId="4" xfId="0" applyNumberFormat="1" applyFont="1" applyFill="1" applyBorder="1"/>
    <xf numFmtId="0" fontId="2" fillId="2" borderId="33" xfId="0" applyFont="1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3" fontId="4" fillId="4" borderId="5" xfId="0" applyNumberFormat="1" applyFont="1" applyFill="1" applyBorder="1"/>
    <xf numFmtId="3" fontId="4" fillId="4" borderId="6" xfId="0" applyNumberFormat="1" applyFont="1" applyFill="1" applyBorder="1"/>
    <xf numFmtId="3" fontId="0" fillId="0" borderId="5" xfId="0" applyNumberFormat="1" applyFill="1" applyBorder="1"/>
    <xf numFmtId="3" fontId="0" fillId="0" borderId="6" xfId="0" applyNumberFormat="1" applyFill="1" applyBorder="1"/>
    <xf numFmtId="3" fontId="5" fillId="5" borderId="10" xfId="0" applyNumberFormat="1" applyFont="1" applyFill="1" applyBorder="1" applyAlignment="1">
      <alignment horizontal="center" vertical="center"/>
    </xf>
    <xf numFmtId="3" fontId="5" fillId="5" borderId="32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/>
    <xf numFmtId="3" fontId="0" fillId="2" borderId="6" xfId="0" applyNumberFormat="1" applyFont="1" applyFill="1" applyBorder="1"/>
    <xf numFmtId="3" fontId="0" fillId="0" borderId="16" xfId="0" applyNumberFormat="1" applyFont="1" applyFill="1" applyBorder="1"/>
    <xf numFmtId="3" fontId="0" fillId="0" borderId="21" xfId="0" applyNumberFormat="1" applyFont="1" applyFill="1" applyBorder="1"/>
    <xf numFmtId="3" fontId="0" fillId="0" borderId="16" xfId="0" applyNumberFormat="1" applyFill="1" applyBorder="1"/>
    <xf numFmtId="3" fontId="0" fillId="0" borderId="21" xfId="0" applyNumberFormat="1" applyFill="1" applyBorder="1"/>
    <xf numFmtId="49" fontId="0" fillId="0" borderId="0" xfId="0" applyNumberFormat="1" applyFill="1" applyBorder="1"/>
    <xf numFmtId="43" fontId="5" fillId="5" borderId="28" xfId="1" applyFont="1" applyFill="1" applyBorder="1" applyAlignment="1">
      <alignment horizontal="center" vertical="center" wrapText="1"/>
    </xf>
    <xf numFmtId="43" fontId="0" fillId="0" borderId="26" xfId="1" applyFont="1" applyBorder="1"/>
    <xf numFmtId="43" fontId="0" fillId="0" borderId="23" xfId="1" applyFont="1" applyBorder="1"/>
    <xf numFmtId="43" fontId="0" fillId="0" borderId="25" xfId="1" applyFont="1" applyBorder="1"/>
    <xf numFmtId="0" fontId="5" fillId="5" borderId="35" xfId="0" applyFont="1" applyFill="1" applyBorder="1" applyAlignment="1">
      <alignment horizontal="center"/>
    </xf>
    <xf numFmtId="43" fontId="0" fillId="0" borderId="36" xfId="1" applyFont="1" applyBorder="1"/>
    <xf numFmtId="164" fontId="0" fillId="0" borderId="36" xfId="1" applyNumberFormat="1" applyFont="1" applyBorder="1"/>
    <xf numFmtId="10" fontId="0" fillId="0" borderId="36" xfId="2" applyNumberFormat="1" applyFont="1" applyBorder="1"/>
    <xf numFmtId="0" fontId="5" fillId="5" borderId="3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3" xfId="0" applyBorder="1"/>
    <xf numFmtId="0" fontId="2" fillId="0" borderId="0" xfId="0" applyFont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6" xfId="0" applyBorder="1"/>
    <xf numFmtId="0" fontId="5" fillId="6" borderId="10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5" fillId="9" borderId="38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0" fillId="0" borderId="4" xfId="0" applyBorder="1"/>
    <xf numFmtId="0" fontId="0" fillId="0" borderId="25" xfId="0" applyBorder="1"/>
    <xf numFmtId="0" fontId="0" fillId="0" borderId="6" xfId="0" applyBorder="1"/>
    <xf numFmtId="0" fontId="0" fillId="3" borderId="3" xfId="0" applyFill="1" applyBorder="1" applyAlignment="1">
      <alignment horizontal="center" vertical="center"/>
    </xf>
    <xf numFmtId="0" fontId="0" fillId="3" borderId="23" xfId="0" applyFill="1" applyBorder="1"/>
    <xf numFmtId="0" fontId="0" fillId="3" borderId="4" xfId="0" applyFill="1" applyBorder="1"/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</cellXfs>
  <cellStyles count="6">
    <cellStyle name="Millares" xfId="1" builtinId="3"/>
    <cellStyle name="Millares 2" xfId="5"/>
    <cellStyle name="Normal" xfId="0" builtinId="0"/>
    <cellStyle name="Normal 2" xfId="4"/>
    <cellStyle name="Porcentaje" xfId="2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Crecimiento nominal del FAIS 2003 - 2016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152096394794022"/>
          <c:y val="0.1323861063644213"/>
          <c:w val="0.81578062516747907"/>
          <c:h val="0.73853398371348522"/>
        </c:manualLayout>
      </c:layout>
      <c:lineChart>
        <c:grouping val="standard"/>
        <c:varyColors val="0"/>
        <c:ser>
          <c:idx val="0"/>
          <c:order val="0"/>
          <c:marker>
            <c:spPr>
              <a:solidFill>
                <a:srgbClr val="C00000"/>
              </a:solidFill>
            </c:spPr>
          </c:marke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Incrementos!$C$3:$C$16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Incrementos!$E$3:$E$16</c:f>
              <c:numCache>
                <c:formatCode>_-* #,##0_-;\-* #,##0_-;_-* "-"??_-;_-@_-</c:formatCode>
                <c:ptCount val="14"/>
                <c:pt idx="0">
                  <c:v>22332674996</c:v>
                </c:pt>
                <c:pt idx="1">
                  <c:v>23511637500</c:v>
                </c:pt>
                <c:pt idx="2">
                  <c:v>26639120000</c:v>
                </c:pt>
                <c:pt idx="3">
                  <c:v>28485010000</c:v>
                </c:pt>
                <c:pt idx="4">
                  <c:v>31887575000</c:v>
                </c:pt>
                <c:pt idx="5">
                  <c:v>38297092500</c:v>
                </c:pt>
                <c:pt idx="6">
                  <c:v>39880697500</c:v>
                </c:pt>
                <c:pt idx="7">
                  <c:v>41386542500</c:v>
                </c:pt>
                <c:pt idx="8">
                  <c:v>46460252500</c:v>
                </c:pt>
                <c:pt idx="9">
                  <c:v>49499260000</c:v>
                </c:pt>
                <c:pt idx="10">
                  <c:v>53090815000</c:v>
                </c:pt>
                <c:pt idx="11">
                  <c:v>57912914754</c:v>
                </c:pt>
                <c:pt idx="12">
                  <c:v>58502952950.800003</c:v>
                </c:pt>
                <c:pt idx="13">
                  <c:v>61419593972.99765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0560"/>
        <c:axId val="55659328"/>
      </c:lineChart>
      <c:catAx>
        <c:axId val="12493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es-MX"/>
          </a:p>
        </c:txPr>
        <c:crossAx val="55659328"/>
        <c:crosses val="autoZero"/>
        <c:auto val="1"/>
        <c:lblAlgn val="ctr"/>
        <c:lblOffset val="100"/>
        <c:noMultiLvlLbl val="0"/>
      </c:catAx>
      <c:valAx>
        <c:axId val="55659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Asignación FAIS</a:t>
                </a:r>
              </a:p>
            </c:rich>
          </c:tx>
          <c:layout>
            <c:manualLayout>
              <c:xMode val="edge"/>
              <c:yMode val="edge"/>
              <c:x val="2.5768775221843662E-2"/>
              <c:y val="0.36740693126823581"/>
            </c:manualLayout>
          </c:layout>
          <c:overlay val="0"/>
        </c:title>
        <c:numFmt formatCode="_-* #,##0_-;\-* #,##0_-;_-* &quot;-&quot;??_-;_-@_-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2493056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761999</xdr:colOff>
      <xdr:row>16</xdr:row>
      <xdr:rowOff>147637</xdr:rowOff>
    </xdr:from>
    <xdr:to>
      <xdr:col>8</xdr:col>
      <xdr:colOff>619125</xdr:colOff>
      <xdr:row>35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0.51973</cdr:x>
      <cdr:y>0.50196</cdr:y>
    </cdr:from>
    <cdr:to>
      <cdr:x>0.98367</cdr:x>
      <cdr:y>0.84615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38551" y="1833563"/>
          <a:ext cx="3248025" cy="1257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s-MX" sz="1100" b="1">
              <a:solidFill>
                <a:srgbClr val="C00000"/>
              </a:solidFill>
            </a:rPr>
            <a:t>Crecimiento nominal</a:t>
          </a:r>
          <a:r>
            <a:rPr lang="es-MX" sz="1100" b="1" baseline="0">
              <a:solidFill>
                <a:srgbClr val="C00000"/>
              </a:solidFill>
            </a:rPr>
            <a:t> en el período</a:t>
          </a:r>
          <a:r>
            <a:rPr lang="es-MX" sz="1100" baseline="0"/>
            <a:t>: </a:t>
          </a:r>
          <a:r>
            <a:rPr lang="es-MX" sz="1100" b="1" baseline="0">
              <a:solidFill>
                <a:srgbClr val="00B050"/>
              </a:solidFill>
            </a:rPr>
            <a:t>39,087</a:t>
          </a:r>
          <a:r>
            <a:rPr lang="es-MX" sz="1100" baseline="0"/>
            <a:t> </a:t>
          </a:r>
          <a:r>
            <a:rPr lang="es-MX" sz="1100" b="1" baseline="0">
              <a:solidFill>
                <a:srgbClr val="C00000"/>
              </a:solidFill>
            </a:rPr>
            <a:t>millones</a:t>
          </a:r>
        </a:p>
        <a:p xmlns:a="http://schemas.openxmlformats.org/drawingml/2006/main">
          <a:endParaRPr lang="es-MX" sz="1100" baseline="0"/>
        </a:p>
        <a:p xmlns:a="http://schemas.openxmlformats.org/drawingml/2006/main">
          <a:r>
            <a:rPr lang="es-MX" sz="1100" b="1" baseline="0">
              <a:solidFill>
                <a:srgbClr val="C00000"/>
              </a:solidFill>
            </a:rPr>
            <a:t>Tasa de crecimiento en el período</a:t>
          </a:r>
          <a:r>
            <a:rPr lang="es-MX" sz="1100" baseline="0"/>
            <a:t>: </a:t>
          </a:r>
          <a:r>
            <a:rPr lang="es-MX" sz="1100" b="1" baseline="0">
              <a:solidFill>
                <a:srgbClr val="00B050"/>
              </a:solidFill>
            </a:rPr>
            <a:t>175%</a:t>
          </a:r>
        </a:p>
        <a:p xmlns:a="http://schemas.openxmlformats.org/drawingml/2006/main">
          <a:endParaRPr lang="es-MX" sz="1100" baseline="0"/>
        </a:p>
        <a:p xmlns:a="http://schemas.openxmlformats.org/drawingml/2006/main">
          <a:r>
            <a:rPr lang="es-MX" sz="1100" b="1" baseline="0">
              <a:solidFill>
                <a:srgbClr val="C00000"/>
              </a:solidFill>
            </a:rPr>
            <a:t>Tasa de crecimiento promedio anual</a:t>
          </a:r>
          <a:r>
            <a:rPr lang="es-MX" sz="1100" baseline="0"/>
            <a:t>: </a:t>
          </a:r>
          <a:r>
            <a:rPr lang="es-MX" sz="1100" b="1" baseline="0">
              <a:solidFill>
                <a:srgbClr val="00B050"/>
              </a:solidFill>
            </a:rPr>
            <a:t>8.00%</a:t>
          </a:r>
          <a:endParaRPr lang="es-MX" sz="1100" b="1">
            <a:solidFill>
              <a:srgbClr val="00B05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5"/>
  <sheetViews>
    <sheetView tabSelected="1" workbookViewId="0">
      <selection activeCell="C45" sqref="C45"/>
    </sheetView>
  </sheetViews>
  <sheetFormatPr baseColWidth="10" defaultRowHeight="15"/>
  <cols>
    <col min="1" max="1" width="11.42578125" style="54"/>
    <col min="2" max="2" width="20.85546875" customWidth="1"/>
    <col min="3" max="3" width="15.7109375" customWidth="1"/>
    <col min="4" max="4" width="15.42578125" customWidth="1"/>
    <col min="5" max="5" width="15.140625" customWidth="1"/>
    <col min="6" max="6" width="15.28515625" customWidth="1"/>
    <col min="7" max="7" width="15.7109375" customWidth="1"/>
    <col min="8" max="8" width="15.28515625" customWidth="1"/>
    <col min="9" max="9" width="12.7109375" bestFit="1" customWidth="1"/>
    <col min="10" max="10" width="13.7109375" bestFit="1" customWidth="1"/>
    <col min="11" max="11" width="12.7109375" bestFit="1" customWidth="1"/>
    <col min="12" max="12" width="13.7109375" bestFit="1" customWidth="1"/>
    <col min="13" max="13" width="12.7109375" bestFit="1" customWidth="1"/>
    <col min="14" max="14" width="13.7109375" bestFit="1" customWidth="1"/>
    <col min="15" max="15" width="12.7109375" bestFit="1" customWidth="1"/>
    <col min="16" max="16" width="13.7109375" bestFit="1" customWidth="1"/>
    <col min="17" max="17" width="12.7109375" bestFit="1" customWidth="1"/>
    <col min="18" max="18" width="13.7109375" bestFit="1" customWidth="1"/>
    <col min="19" max="19" width="12.7109375" bestFit="1" customWidth="1"/>
    <col min="20" max="20" width="13.7109375" bestFit="1" customWidth="1"/>
    <col min="21" max="21" width="12.7109375" bestFit="1" customWidth="1"/>
    <col min="22" max="22" width="13.7109375" bestFit="1" customWidth="1"/>
    <col min="23" max="23" width="12.7109375" bestFit="1" customWidth="1"/>
    <col min="24" max="24" width="13.7109375" bestFit="1" customWidth="1"/>
    <col min="25" max="25" width="12.7109375" bestFit="1" customWidth="1"/>
    <col min="26" max="26" width="13.7109375" bestFit="1" customWidth="1"/>
    <col min="27" max="27" width="14.85546875" customWidth="1"/>
    <col min="28" max="28" width="16.28515625" customWidth="1"/>
    <col min="29" max="29" width="12.7109375" bestFit="1" customWidth="1"/>
    <col min="30" max="30" width="13.7109375" bestFit="1" customWidth="1"/>
    <col min="31" max="31" width="12.7109375" bestFit="1" customWidth="1"/>
    <col min="32" max="32" width="13.7109375" bestFit="1" customWidth="1"/>
    <col min="33" max="33" width="11.85546875" bestFit="1" customWidth="1"/>
  </cols>
  <sheetData>
    <row r="1" spans="1:32" ht="60.75" customHeight="1" thickBot="1">
      <c r="A1" s="97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9"/>
    </row>
    <row r="2" spans="1:32" ht="6.75" customHeight="1" thickBot="1"/>
    <row r="3" spans="1:32" ht="15" customHeight="1">
      <c r="A3" s="100" t="s">
        <v>51</v>
      </c>
      <c r="B3" s="92" t="s">
        <v>33</v>
      </c>
      <c r="C3" s="94">
        <v>2003</v>
      </c>
      <c r="D3" s="95"/>
      <c r="E3" s="94">
        <v>2004</v>
      </c>
      <c r="F3" s="95"/>
      <c r="G3" s="94">
        <v>2005</v>
      </c>
      <c r="H3" s="95"/>
      <c r="I3" s="94">
        <v>2006</v>
      </c>
      <c r="J3" s="95"/>
      <c r="K3" s="94">
        <v>2007</v>
      </c>
      <c r="L3" s="95"/>
      <c r="M3" s="94">
        <v>2008</v>
      </c>
      <c r="N3" s="95"/>
      <c r="O3" s="94">
        <v>2009</v>
      </c>
      <c r="P3" s="95"/>
      <c r="Q3" s="91">
        <v>2010</v>
      </c>
      <c r="R3" s="90"/>
      <c r="S3" s="89">
        <v>2011</v>
      </c>
      <c r="T3" s="96"/>
      <c r="U3" s="91">
        <v>2012</v>
      </c>
      <c r="V3" s="90"/>
      <c r="W3" s="89">
        <v>2013</v>
      </c>
      <c r="X3" s="90"/>
      <c r="Y3" s="89">
        <v>2014</v>
      </c>
      <c r="Z3" s="90"/>
      <c r="AA3" s="89">
        <v>2015</v>
      </c>
      <c r="AB3" s="90"/>
      <c r="AC3" s="89">
        <v>2016</v>
      </c>
      <c r="AD3" s="90"/>
    </row>
    <row r="4" spans="1:32" ht="15.75" thickBot="1">
      <c r="A4" s="101"/>
      <c r="B4" s="93"/>
      <c r="C4" s="11" t="s">
        <v>31</v>
      </c>
      <c r="D4" s="4" t="s">
        <v>32</v>
      </c>
      <c r="E4" s="10" t="s">
        <v>31</v>
      </c>
      <c r="F4" s="12" t="s">
        <v>32</v>
      </c>
      <c r="G4" s="11" t="s">
        <v>31</v>
      </c>
      <c r="H4" s="4" t="s">
        <v>32</v>
      </c>
      <c r="I4" s="11" t="s">
        <v>31</v>
      </c>
      <c r="J4" s="4" t="s">
        <v>32</v>
      </c>
      <c r="K4" s="10" t="s">
        <v>31</v>
      </c>
      <c r="L4" s="12" t="s">
        <v>32</v>
      </c>
      <c r="M4" s="11" t="s">
        <v>31</v>
      </c>
      <c r="N4" s="4" t="s">
        <v>32</v>
      </c>
      <c r="O4" s="10" t="s">
        <v>31</v>
      </c>
      <c r="P4" s="12" t="s">
        <v>32</v>
      </c>
      <c r="Q4" s="11" t="s">
        <v>31</v>
      </c>
      <c r="R4" s="4" t="s">
        <v>32</v>
      </c>
      <c r="S4" s="10" t="s">
        <v>31</v>
      </c>
      <c r="T4" s="12" t="s">
        <v>32</v>
      </c>
      <c r="U4" s="11" t="s">
        <v>31</v>
      </c>
      <c r="V4" s="4" t="s">
        <v>32</v>
      </c>
      <c r="W4" s="10" t="s">
        <v>31</v>
      </c>
      <c r="X4" s="4" t="s">
        <v>32</v>
      </c>
      <c r="Y4" s="10" t="s">
        <v>31</v>
      </c>
      <c r="Z4" s="4" t="s">
        <v>41</v>
      </c>
      <c r="AA4" s="10" t="s">
        <v>31</v>
      </c>
      <c r="AB4" s="4" t="s">
        <v>41</v>
      </c>
      <c r="AC4" s="10" t="s">
        <v>31</v>
      </c>
      <c r="AD4" s="4" t="s">
        <v>41</v>
      </c>
    </row>
    <row r="5" spans="1:32" s="16" customFormat="1" ht="3" customHeight="1" thickBot="1">
      <c r="A5" s="76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2" ht="15.75" thickBot="1">
      <c r="A6" s="87" t="s">
        <v>42</v>
      </c>
      <c r="B6" s="88"/>
      <c r="C6" s="68">
        <f>SUM(C8:C39)</f>
        <v>2706720206</v>
      </c>
      <c r="D6" s="68">
        <f t="shared" ref="D6:AD6" si="0">SUM(D8:D39)</f>
        <v>19625954790</v>
      </c>
      <c r="E6" s="68">
        <f t="shared" si="0"/>
        <v>2849610465</v>
      </c>
      <c r="F6" s="68">
        <f t="shared" si="0"/>
        <v>20662027035</v>
      </c>
      <c r="G6" s="68">
        <f t="shared" si="0"/>
        <v>3228661344</v>
      </c>
      <c r="H6" s="68">
        <f t="shared" si="0"/>
        <v>23410458656</v>
      </c>
      <c r="I6" s="68">
        <f t="shared" si="0"/>
        <v>3452383212</v>
      </c>
      <c r="J6" s="68">
        <f t="shared" si="0"/>
        <v>25032626788</v>
      </c>
      <c r="K6" s="68">
        <f t="shared" si="0"/>
        <v>3864774090</v>
      </c>
      <c r="L6" s="68">
        <f t="shared" si="0"/>
        <v>28022800910</v>
      </c>
      <c r="M6" s="68">
        <f t="shared" si="0"/>
        <v>4641607611</v>
      </c>
      <c r="N6" s="68">
        <f t="shared" si="0"/>
        <v>33655484889</v>
      </c>
      <c r="O6" s="68">
        <f t="shared" si="0"/>
        <v>4833540537</v>
      </c>
      <c r="P6" s="68">
        <f t="shared" si="0"/>
        <v>35047156963</v>
      </c>
      <c r="Q6" s="68">
        <f t="shared" si="0"/>
        <v>5016048951</v>
      </c>
      <c r="R6" s="68">
        <f t="shared" si="0"/>
        <v>36370493549</v>
      </c>
      <c r="S6" s="68">
        <f t="shared" si="0"/>
        <v>5630982603</v>
      </c>
      <c r="T6" s="68">
        <f t="shared" si="0"/>
        <v>40829269897</v>
      </c>
      <c r="U6" s="68">
        <f t="shared" si="0"/>
        <v>5999310312</v>
      </c>
      <c r="V6" s="68">
        <f t="shared" si="0"/>
        <v>43499949688</v>
      </c>
      <c r="W6" s="68">
        <f t="shared" si="0"/>
        <v>6434606778</v>
      </c>
      <c r="X6" s="68">
        <f t="shared" si="0"/>
        <v>46656208222</v>
      </c>
      <c r="Y6" s="68">
        <f t="shared" si="0"/>
        <v>7019886006</v>
      </c>
      <c r="Z6" s="68">
        <f t="shared" si="0"/>
        <v>50893028748</v>
      </c>
      <c r="AA6" s="68">
        <f t="shared" si="0"/>
        <v>7091407201</v>
      </c>
      <c r="AB6" s="68">
        <f t="shared" si="0"/>
        <v>51411545750</v>
      </c>
      <c r="AC6" s="68">
        <f t="shared" si="0"/>
        <v>7444946435</v>
      </c>
      <c r="AD6" s="69">
        <f t="shared" si="0"/>
        <v>53974647538</v>
      </c>
    </row>
    <row r="7" spans="1:32" s="16" customFormat="1" ht="3.75" customHeight="1" thickBot="1">
      <c r="A7" s="7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2">
      <c r="A8" s="46" t="s">
        <v>52</v>
      </c>
      <c r="B8" s="46" t="s">
        <v>0</v>
      </c>
      <c r="C8" s="17">
        <v>10376716</v>
      </c>
      <c r="D8" s="18">
        <v>75239754</v>
      </c>
      <c r="E8" s="19">
        <v>10785338</v>
      </c>
      <c r="F8" s="20">
        <v>78202602</v>
      </c>
      <c r="G8" s="17">
        <v>12219988</v>
      </c>
      <c r="H8" s="18">
        <v>88604994</v>
      </c>
      <c r="I8" s="21">
        <v>13017599</v>
      </c>
      <c r="J8" s="22">
        <v>94388334</v>
      </c>
      <c r="K8" s="50">
        <v>14682039</v>
      </c>
      <c r="L8" s="51">
        <v>106456897</v>
      </c>
      <c r="M8" s="21">
        <v>17763386</v>
      </c>
      <c r="N8" s="22">
        <v>128799204</v>
      </c>
      <c r="O8" s="50">
        <v>18709420</v>
      </c>
      <c r="P8" s="51">
        <v>135658735</v>
      </c>
      <c r="Q8" s="21">
        <v>19727583</v>
      </c>
      <c r="R8" s="22">
        <v>143041257</v>
      </c>
      <c r="S8" s="50">
        <v>21900377</v>
      </c>
      <c r="T8" s="51">
        <v>158795806</v>
      </c>
      <c r="U8" s="21">
        <v>21750751</v>
      </c>
      <c r="V8" s="22">
        <v>157710888</v>
      </c>
      <c r="W8" s="50">
        <v>23991935</v>
      </c>
      <c r="X8" s="51">
        <v>173961321</v>
      </c>
      <c r="Y8" s="52">
        <v>28401149</v>
      </c>
      <c r="Z8" s="53">
        <v>205903697</v>
      </c>
      <c r="AA8" s="50">
        <v>29029872</v>
      </c>
      <c r="AB8" s="51">
        <v>210461840</v>
      </c>
      <c r="AC8" s="55">
        <v>33669508</v>
      </c>
      <c r="AD8" s="56">
        <v>244098442</v>
      </c>
      <c r="AE8" s="1"/>
      <c r="AF8" s="1"/>
    </row>
    <row r="9" spans="1:32">
      <c r="A9" s="47" t="s">
        <v>53</v>
      </c>
      <c r="B9" s="47" t="s">
        <v>1</v>
      </c>
      <c r="C9" s="44">
        <v>19913795</v>
      </c>
      <c r="D9" s="45">
        <v>144391442</v>
      </c>
      <c r="E9" s="8">
        <v>20982072</v>
      </c>
      <c r="F9" s="9">
        <v>152137336</v>
      </c>
      <c r="G9" s="44">
        <v>23773076</v>
      </c>
      <c r="H9" s="45">
        <v>172374415</v>
      </c>
      <c r="I9" s="6">
        <v>25429352</v>
      </c>
      <c r="J9" s="5">
        <v>184383781</v>
      </c>
      <c r="K9" s="43">
        <v>28448617</v>
      </c>
      <c r="L9" s="42">
        <v>206275947</v>
      </c>
      <c r="M9" s="6">
        <v>34151719</v>
      </c>
      <c r="N9" s="5">
        <v>247628139</v>
      </c>
      <c r="O9" s="43">
        <v>35552581</v>
      </c>
      <c r="P9" s="42">
        <v>257785548</v>
      </c>
      <c r="Q9" s="6">
        <v>36913716</v>
      </c>
      <c r="R9" s="5">
        <v>267654899</v>
      </c>
      <c r="S9" s="43">
        <v>41419944</v>
      </c>
      <c r="T9" s="42">
        <v>300328770</v>
      </c>
      <c r="U9" s="6">
        <v>26579499</v>
      </c>
      <c r="V9" s="5">
        <v>192723300</v>
      </c>
      <c r="W9" s="43">
        <v>29453495</v>
      </c>
      <c r="X9" s="42">
        <v>213562144</v>
      </c>
      <c r="Y9" s="48">
        <v>35700736</v>
      </c>
      <c r="Z9" s="49">
        <v>258824511</v>
      </c>
      <c r="AA9" s="43">
        <v>36591626</v>
      </c>
      <c r="AB9" s="42">
        <v>265283324</v>
      </c>
      <c r="AC9" s="57">
        <v>41139776</v>
      </c>
      <c r="AD9" s="58">
        <v>298256670</v>
      </c>
      <c r="AE9" s="1"/>
      <c r="AF9" s="1"/>
    </row>
    <row r="10" spans="1:32">
      <c r="A10" s="47" t="s">
        <v>54</v>
      </c>
      <c r="B10" s="47" t="s">
        <v>2</v>
      </c>
      <c r="C10" s="44">
        <v>4197914</v>
      </c>
      <c r="D10" s="45">
        <v>30438339</v>
      </c>
      <c r="E10" s="8">
        <v>4407991</v>
      </c>
      <c r="F10" s="9">
        <v>31961570</v>
      </c>
      <c r="G10" s="44">
        <v>4994335</v>
      </c>
      <c r="H10" s="45">
        <v>36213049</v>
      </c>
      <c r="I10" s="6">
        <v>5336850</v>
      </c>
      <c r="J10" s="5">
        <v>38696562</v>
      </c>
      <c r="K10" s="43">
        <v>5982444</v>
      </c>
      <c r="L10" s="42">
        <v>43377658</v>
      </c>
      <c r="M10" s="6">
        <v>7195920</v>
      </c>
      <c r="N10" s="5">
        <v>52176358</v>
      </c>
      <c r="O10" s="43">
        <v>7513492</v>
      </c>
      <c r="P10" s="42">
        <v>54479017</v>
      </c>
      <c r="Q10" s="6">
        <v>7830336</v>
      </c>
      <c r="R10" s="5">
        <v>56776399</v>
      </c>
      <c r="S10" s="43">
        <v>8763864</v>
      </c>
      <c r="T10" s="42">
        <v>63545244</v>
      </c>
      <c r="U10" s="6">
        <v>8157200</v>
      </c>
      <c r="V10" s="5">
        <v>59146428</v>
      </c>
      <c r="W10" s="43">
        <v>8893560</v>
      </c>
      <c r="X10" s="42">
        <v>64485652</v>
      </c>
      <c r="Y10" s="48">
        <v>13108618</v>
      </c>
      <c r="Z10" s="49">
        <v>95035340</v>
      </c>
      <c r="AA10" s="43">
        <v>13709896</v>
      </c>
      <c r="AB10" s="42">
        <v>99394508</v>
      </c>
      <c r="AC10" s="57">
        <v>15276676</v>
      </c>
      <c r="AD10" s="58">
        <v>110753408</v>
      </c>
      <c r="AE10" s="1"/>
      <c r="AF10" s="1"/>
    </row>
    <row r="11" spans="1:32">
      <c r="A11" s="47" t="s">
        <v>55</v>
      </c>
      <c r="B11" s="47" t="s">
        <v>3</v>
      </c>
      <c r="C11" s="44">
        <v>26207438</v>
      </c>
      <c r="D11" s="45">
        <v>190025552</v>
      </c>
      <c r="E11" s="8">
        <v>27475419</v>
      </c>
      <c r="F11" s="9">
        <v>199219455</v>
      </c>
      <c r="G11" s="44">
        <v>31130157</v>
      </c>
      <c r="H11" s="45">
        <v>225719326</v>
      </c>
      <c r="I11" s="6">
        <v>33243502</v>
      </c>
      <c r="J11" s="5">
        <v>241042821</v>
      </c>
      <c r="K11" s="43">
        <v>37310615</v>
      </c>
      <c r="L11" s="42">
        <v>270532743</v>
      </c>
      <c r="M11" s="6">
        <v>44917349</v>
      </c>
      <c r="N11" s="5">
        <v>325687843</v>
      </c>
      <c r="O11" s="43">
        <v>46931297</v>
      </c>
      <c r="P11" s="42">
        <v>340290623</v>
      </c>
      <c r="Q11" s="6">
        <v>48901200</v>
      </c>
      <c r="R11" s="5">
        <v>354574051</v>
      </c>
      <c r="S11" s="43">
        <v>54744427</v>
      </c>
      <c r="T11" s="42">
        <v>396942265</v>
      </c>
      <c r="U11" s="6">
        <v>61879255</v>
      </c>
      <c r="V11" s="5">
        <v>448675655</v>
      </c>
      <c r="W11" s="43">
        <v>66504763</v>
      </c>
      <c r="X11" s="42">
        <v>482214403</v>
      </c>
      <c r="Y11" s="48">
        <v>73114333</v>
      </c>
      <c r="Z11" s="49">
        <v>530066992</v>
      </c>
      <c r="AA11" s="43">
        <v>74056290</v>
      </c>
      <c r="AB11" s="42">
        <v>536896028</v>
      </c>
      <c r="AC11" s="57">
        <v>77589568</v>
      </c>
      <c r="AD11" s="58">
        <v>562511711</v>
      </c>
      <c r="AE11" s="1"/>
      <c r="AF11" s="1"/>
    </row>
    <row r="12" spans="1:32">
      <c r="A12" s="47" t="s">
        <v>56</v>
      </c>
      <c r="B12" s="47" t="s">
        <v>4</v>
      </c>
      <c r="C12" s="44">
        <v>22124635</v>
      </c>
      <c r="D12" s="45">
        <v>160421856</v>
      </c>
      <c r="E12" s="8">
        <v>23041807</v>
      </c>
      <c r="F12" s="9">
        <v>167072109</v>
      </c>
      <c r="G12" s="44">
        <v>26106793</v>
      </c>
      <c r="H12" s="45">
        <v>189295789</v>
      </c>
      <c r="I12" s="6">
        <v>27828534</v>
      </c>
      <c r="J12" s="5">
        <v>201779835</v>
      </c>
      <c r="K12" s="43">
        <v>31348064</v>
      </c>
      <c r="L12" s="42">
        <v>227299326</v>
      </c>
      <c r="M12" s="6">
        <v>37884244</v>
      </c>
      <c r="N12" s="5">
        <v>274692029</v>
      </c>
      <c r="O12" s="43">
        <v>39838137</v>
      </c>
      <c r="P12" s="42">
        <v>288859366</v>
      </c>
      <c r="Q12" s="6">
        <v>41928302</v>
      </c>
      <c r="R12" s="5">
        <v>304014782</v>
      </c>
      <c r="S12" s="43">
        <v>46605959</v>
      </c>
      <c r="T12" s="42">
        <v>337931653</v>
      </c>
      <c r="U12" s="6">
        <v>44479724</v>
      </c>
      <c r="V12" s="5">
        <v>322514696</v>
      </c>
      <c r="W12" s="43">
        <v>49232140</v>
      </c>
      <c r="X12" s="42">
        <v>356973640</v>
      </c>
      <c r="Y12" s="48">
        <v>54752404</v>
      </c>
      <c r="Z12" s="49">
        <v>396946001</v>
      </c>
      <c r="AA12" s="43">
        <v>55539227</v>
      </c>
      <c r="AB12" s="42">
        <v>402650342</v>
      </c>
      <c r="AC12" s="57">
        <v>60356131</v>
      </c>
      <c r="AD12" s="58">
        <v>437572109</v>
      </c>
      <c r="AE12" s="1"/>
      <c r="AF12" s="1"/>
    </row>
    <row r="13" spans="1:32">
      <c r="A13" s="47" t="s">
        <v>57</v>
      </c>
      <c r="B13" s="47" t="s">
        <v>5</v>
      </c>
      <c r="C13" s="44">
        <v>6690301</v>
      </c>
      <c r="D13" s="45">
        <v>48510205</v>
      </c>
      <c r="E13" s="8">
        <v>6964023</v>
      </c>
      <c r="F13" s="9">
        <v>50494910</v>
      </c>
      <c r="G13" s="44">
        <v>7890366</v>
      </c>
      <c r="H13" s="45">
        <v>57211667</v>
      </c>
      <c r="I13" s="6">
        <v>8408782</v>
      </c>
      <c r="J13" s="5">
        <v>60970606</v>
      </c>
      <c r="K13" s="43">
        <v>9476158</v>
      </c>
      <c r="L13" s="42">
        <v>68709967</v>
      </c>
      <c r="M13" s="6">
        <v>11455313</v>
      </c>
      <c r="N13" s="5">
        <v>83060471</v>
      </c>
      <c r="O13" s="43">
        <v>12048724</v>
      </c>
      <c r="P13" s="42">
        <v>87363191</v>
      </c>
      <c r="Q13" s="6">
        <v>12678146</v>
      </c>
      <c r="R13" s="5">
        <v>91927019</v>
      </c>
      <c r="S13" s="43">
        <v>14095450</v>
      </c>
      <c r="T13" s="42">
        <v>102203646</v>
      </c>
      <c r="U13" s="6">
        <v>9413387</v>
      </c>
      <c r="V13" s="5">
        <v>68254823</v>
      </c>
      <c r="W13" s="43">
        <v>10330950</v>
      </c>
      <c r="X13" s="42">
        <v>74907911</v>
      </c>
      <c r="Y13" s="48">
        <v>13025766</v>
      </c>
      <c r="Z13" s="49">
        <v>94434676</v>
      </c>
      <c r="AA13" s="43">
        <v>13410102</v>
      </c>
      <c r="AB13" s="42">
        <v>97221050</v>
      </c>
      <c r="AC13" s="57">
        <v>17682283</v>
      </c>
      <c r="AD13" s="58">
        <v>128193667</v>
      </c>
      <c r="AE13" s="1"/>
      <c r="AF13" s="1"/>
    </row>
    <row r="14" spans="1:32">
      <c r="A14" s="47" t="s">
        <v>58</v>
      </c>
      <c r="B14" s="47" t="s">
        <v>6</v>
      </c>
      <c r="C14" s="44">
        <v>307115357</v>
      </c>
      <c r="D14" s="45">
        <v>2226839735</v>
      </c>
      <c r="E14" s="8">
        <v>325436095</v>
      </c>
      <c r="F14" s="9">
        <v>2359680199</v>
      </c>
      <c r="G14" s="44">
        <v>368725113</v>
      </c>
      <c r="H14" s="45">
        <v>2673561295</v>
      </c>
      <c r="I14" s="6">
        <v>395025595</v>
      </c>
      <c r="J14" s="5">
        <v>2864261492</v>
      </c>
      <c r="K14" s="43">
        <v>440541239</v>
      </c>
      <c r="L14" s="7">
        <v>3194287463</v>
      </c>
      <c r="M14" s="6">
        <v>527121584</v>
      </c>
      <c r="N14" s="5">
        <v>3822066401</v>
      </c>
      <c r="O14" s="43">
        <v>545761071</v>
      </c>
      <c r="P14" s="42">
        <v>3957218063</v>
      </c>
      <c r="Q14" s="6">
        <v>561796296</v>
      </c>
      <c r="R14" s="5">
        <v>4073486678</v>
      </c>
      <c r="S14" s="43">
        <v>634259712</v>
      </c>
      <c r="T14" s="42">
        <v>4598906226</v>
      </c>
      <c r="U14" s="6">
        <v>1094181959</v>
      </c>
      <c r="V14" s="5">
        <v>7933721996</v>
      </c>
      <c r="W14" s="43">
        <v>1159335387</v>
      </c>
      <c r="X14" s="42">
        <v>8406138102</v>
      </c>
      <c r="Y14" s="48">
        <v>1221773461</v>
      </c>
      <c r="Z14" s="49">
        <v>8857658347</v>
      </c>
      <c r="AA14" s="43">
        <v>1230662691</v>
      </c>
      <c r="AB14" s="42">
        <v>8922103819</v>
      </c>
      <c r="AC14" s="57">
        <v>1275435796</v>
      </c>
      <c r="AD14" s="58">
        <v>9246701522</v>
      </c>
      <c r="AE14" s="1"/>
      <c r="AF14" s="1"/>
    </row>
    <row r="15" spans="1:32">
      <c r="A15" s="47" t="s">
        <v>59</v>
      </c>
      <c r="B15" s="47" t="s">
        <v>7</v>
      </c>
      <c r="C15" s="44">
        <v>55504070</v>
      </c>
      <c r="D15" s="45">
        <v>402450305</v>
      </c>
      <c r="E15" s="8">
        <v>58783288</v>
      </c>
      <c r="F15" s="9">
        <v>426227335</v>
      </c>
      <c r="G15" s="44">
        <v>66602552</v>
      </c>
      <c r="H15" s="45">
        <v>482923452</v>
      </c>
      <c r="I15" s="6">
        <v>71349676</v>
      </c>
      <c r="J15" s="5">
        <v>517344022</v>
      </c>
      <c r="K15" s="43">
        <v>79582361</v>
      </c>
      <c r="L15" s="42">
        <v>577037780</v>
      </c>
      <c r="M15" s="6">
        <v>95254859</v>
      </c>
      <c r="N15" s="5">
        <v>690676321</v>
      </c>
      <c r="O15" s="43">
        <v>98710412</v>
      </c>
      <c r="P15" s="42">
        <v>715731930</v>
      </c>
      <c r="Q15" s="6">
        <v>101809546</v>
      </c>
      <c r="R15" s="5">
        <v>738203206</v>
      </c>
      <c r="S15" s="43">
        <v>114774592</v>
      </c>
      <c r="T15" s="42">
        <v>832210487</v>
      </c>
      <c r="U15" s="6">
        <v>117306518</v>
      </c>
      <c r="V15" s="5">
        <v>850569043</v>
      </c>
      <c r="W15" s="43">
        <v>125993849</v>
      </c>
      <c r="X15" s="42">
        <v>913559363</v>
      </c>
      <c r="Y15" s="48">
        <v>135359198</v>
      </c>
      <c r="Z15" s="49">
        <v>981332109</v>
      </c>
      <c r="AA15" s="43">
        <v>136693349</v>
      </c>
      <c r="AB15" s="42">
        <v>991004490</v>
      </c>
      <c r="AC15" s="57">
        <v>144105681</v>
      </c>
      <c r="AD15" s="58">
        <v>1044742685</v>
      </c>
      <c r="AE15" s="1"/>
      <c r="AF15" s="1"/>
    </row>
    <row r="16" spans="1:32">
      <c r="A16" s="47" t="s">
        <v>60</v>
      </c>
      <c r="B16" s="47" t="s">
        <v>48</v>
      </c>
      <c r="C16" s="44"/>
      <c r="D16" s="45"/>
      <c r="E16" s="8"/>
      <c r="F16" s="9"/>
      <c r="G16" s="44"/>
      <c r="H16" s="45"/>
      <c r="I16" s="6"/>
      <c r="J16" s="5"/>
      <c r="K16" s="43"/>
      <c r="L16" s="42"/>
      <c r="M16" s="6"/>
      <c r="N16" s="5"/>
      <c r="O16" s="43"/>
      <c r="P16" s="42"/>
      <c r="Q16" s="6"/>
      <c r="R16" s="5"/>
      <c r="S16" s="43"/>
      <c r="T16" s="42"/>
      <c r="U16" s="6"/>
      <c r="V16" s="5"/>
      <c r="W16" s="43"/>
      <c r="X16" s="42"/>
      <c r="Y16" s="48">
        <v>92944069</v>
      </c>
      <c r="Z16" s="49">
        <v>673829340</v>
      </c>
      <c r="AA16" s="43">
        <v>94325859</v>
      </c>
      <c r="AB16" s="42">
        <v>683847097</v>
      </c>
      <c r="AC16" s="57">
        <v>99421595</v>
      </c>
      <c r="AD16" s="58">
        <v>720790348</v>
      </c>
      <c r="AE16" s="1"/>
      <c r="AF16" s="1"/>
    </row>
    <row r="17" spans="1:32">
      <c r="A17" s="47" t="s">
        <v>61</v>
      </c>
      <c r="B17" s="47" t="s">
        <v>8</v>
      </c>
      <c r="C17" s="44">
        <v>44064011</v>
      </c>
      <c r="D17" s="45">
        <v>319500437</v>
      </c>
      <c r="E17" s="8">
        <v>46564106</v>
      </c>
      <c r="F17" s="9">
        <v>337628186</v>
      </c>
      <c r="G17" s="44">
        <v>52757993</v>
      </c>
      <c r="H17" s="45">
        <v>382538977</v>
      </c>
      <c r="I17" s="6">
        <v>56479778</v>
      </c>
      <c r="J17" s="5">
        <v>409524994</v>
      </c>
      <c r="K17" s="43">
        <v>63081704</v>
      </c>
      <c r="L17" s="42">
        <v>457394402</v>
      </c>
      <c r="M17" s="6">
        <v>75599766</v>
      </c>
      <c r="N17" s="5">
        <v>548160679</v>
      </c>
      <c r="O17" s="43">
        <v>78483839</v>
      </c>
      <c r="P17" s="42">
        <v>569072586</v>
      </c>
      <c r="Q17" s="6">
        <v>81129971</v>
      </c>
      <c r="R17" s="5">
        <v>588259229</v>
      </c>
      <c r="S17" s="43">
        <v>91320094</v>
      </c>
      <c r="T17" s="42">
        <v>662146022</v>
      </c>
      <c r="U17" s="6">
        <v>87532205</v>
      </c>
      <c r="V17" s="5">
        <v>634680706</v>
      </c>
      <c r="W17" s="43">
        <v>93767764</v>
      </c>
      <c r="X17" s="42">
        <v>679893654</v>
      </c>
      <c r="Y17" s="48">
        <v>101776107</v>
      </c>
      <c r="Z17" s="49">
        <v>737860178</v>
      </c>
      <c r="AA17" s="43">
        <v>102917184</v>
      </c>
      <c r="AB17" s="42">
        <v>746132797</v>
      </c>
      <c r="AC17" s="57">
        <v>106554410</v>
      </c>
      <c r="AD17" s="58">
        <v>772502097</v>
      </c>
      <c r="AE17" s="1"/>
      <c r="AF17" s="1"/>
    </row>
    <row r="18" spans="1:32">
      <c r="A18" s="47" t="s">
        <v>62</v>
      </c>
      <c r="B18" s="47" t="s">
        <v>9</v>
      </c>
      <c r="C18" s="44">
        <v>136366538</v>
      </c>
      <c r="D18" s="45">
        <v>988769915</v>
      </c>
      <c r="E18" s="8">
        <v>143720483</v>
      </c>
      <c r="F18" s="9">
        <v>1042092081</v>
      </c>
      <c r="G18" s="44">
        <v>162837964</v>
      </c>
      <c r="H18" s="45">
        <v>1180709596</v>
      </c>
      <c r="I18" s="6">
        <v>174182082</v>
      </c>
      <c r="J18" s="5">
        <v>1262963810</v>
      </c>
      <c r="K18" s="43">
        <v>194855808</v>
      </c>
      <c r="L18" s="42">
        <v>1412865378</v>
      </c>
      <c r="M18" s="6">
        <v>233879420</v>
      </c>
      <c r="N18" s="5">
        <v>1695818766</v>
      </c>
      <c r="O18" s="43">
        <v>243345091</v>
      </c>
      <c r="P18" s="42">
        <v>1764452686</v>
      </c>
      <c r="Q18" s="6">
        <v>252289267</v>
      </c>
      <c r="R18" s="5">
        <v>1829305345</v>
      </c>
      <c r="S18" s="43">
        <v>283402848</v>
      </c>
      <c r="T18" s="42">
        <v>2054904480</v>
      </c>
      <c r="U18" s="6">
        <v>225625505</v>
      </c>
      <c r="V18" s="5">
        <v>1635971074</v>
      </c>
      <c r="W18" s="43">
        <v>244500735</v>
      </c>
      <c r="X18" s="42">
        <v>1772832061</v>
      </c>
      <c r="Y18" s="48">
        <v>261060058</v>
      </c>
      <c r="Z18" s="49">
        <v>1892642848</v>
      </c>
      <c r="AA18" s="43">
        <v>263418664</v>
      </c>
      <c r="AB18" s="42">
        <v>1909742359</v>
      </c>
      <c r="AC18" s="57">
        <v>271215040</v>
      </c>
      <c r="AD18" s="58">
        <v>1966264811</v>
      </c>
      <c r="AE18" s="1"/>
      <c r="AF18" s="1"/>
    </row>
    <row r="19" spans="1:32">
      <c r="A19" s="47" t="s">
        <v>63</v>
      </c>
      <c r="B19" s="47" t="s">
        <v>10</v>
      </c>
      <c r="C19" s="44">
        <v>210400442</v>
      </c>
      <c r="D19" s="45">
        <v>1525576805</v>
      </c>
      <c r="E19" s="8">
        <v>223086445</v>
      </c>
      <c r="F19" s="9">
        <v>1617560787</v>
      </c>
      <c r="G19" s="44">
        <v>252761066</v>
      </c>
      <c r="H19" s="45">
        <v>1832726280</v>
      </c>
      <c r="I19" s="6">
        <v>270848501</v>
      </c>
      <c r="J19" s="5">
        <v>1963875103</v>
      </c>
      <c r="K19" s="43">
        <v>301931543</v>
      </c>
      <c r="L19" s="42">
        <v>2189252808</v>
      </c>
      <c r="M19" s="6">
        <v>361148894</v>
      </c>
      <c r="N19" s="5">
        <v>2618627457</v>
      </c>
      <c r="O19" s="43">
        <v>373773340</v>
      </c>
      <c r="P19" s="42">
        <v>2710165111</v>
      </c>
      <c r="Q19" s="6">
        <v>384642010</v>
      </c>
      <c r="R19" s="5">
        <v>2788971932</v>
      </c>
      <c r="S19" s="43">
        <v>434331898</v>
      </c>
      <c r="T19" s="42">
        <v>3149264626</v>
      </c>
      <c r="U19" s="6">
        <v>533077809</v>
      </c>
      <c r="V19" s="5">
        <v>3865253946</v>
      </c>
      <c r="W19" s="43">
        <v>565099278</v>
      </c>
      <c r="X19" s="42">
        <v>4097436017</v>
      </c>
      <c r="Y19" s="48">
        <v>608225341</v>
      </c>
      <c r="Z19" s="49">
        <v>4409534530</v>
      </c>
      <c r="AA19" s="43">
        <v>614369172</v>
      </c>
      <c r="AB19" s="42">
        <v>4454076304</v>
      </c>
      <c r="AC19" s="57">
        <v>629837568</v>
      </c>
      <c r="AD19" s="58">
        <v>4566219653</v>
      </c>
      <c r="AE19" s="1"/>
      <c r="AF19" s="1"/>
    </row>
    <row r="20" spans="1:32">
      <c r="A20" s="47" t="s">
        <v>64</v>
      </c>
      <c r="B20" s="47" t="s">
        <v>11</v>
      </c>
      <c r="C20" s="44">
        <v>87900067</v>
      </c>
      <c r="D20" s="45">
        <v>637348014</v>
      </c>
      <c r="E20" s="8">
        <v>92263330</v>
      </c>
      <c r="F20" s="9">
        <v>668985265</v>
      </c>
      <c r="G20" s="44">
        <v>104536058</v>
      </c>
      <c r="H20" s="45">
        <v>757972674</v>
      </c>
      <c r="I20" s="6">
        <v>111672835</v>
      </c>
      <c r="J20" s="5">
        <v>809720196</v>
      </c>
      <c r="K20" s="43">
        <v>125246403</v>
      </c>
      <c r="L20" s="42">
        <v>908139763</v>
      </c>
      <c r="M20" s="6">
        <v>150677211</v>
      </c>
      <c r="N20" s="5">
        <v>1092534101</v>
      </c>
      <c r="O20" s="43">
        <v>157278945</v>
      </c>
      <c r="P20" s="42">
        <v>1140402116</v>
      </c>
      <c r="Q20" s="6">
        <v>163678684</v>
      </c>
      <c r="R20" s="5">
        <v>1186805509</v>
      </c>
      <c r="S20" s="43">
        <v>183391816</v>
      </c>
      <c r="T20" s="42">
        <v>1329741979</v>
      </c>
      <c r="U20" s="6">
        <v>189067780</v>
      </c>
      <c r="V20" s="5">
        <v>1370897404</v>
      </c>
      <c r="W20" s="43">
        <v>202926523</v>
      </c>
      <c r="X20" s="42">
        <v>1471384720</v>
      </c>
      <c r="Y20" s="48">
        <v>215934700</v>
      </c>
      <c r="Z20" s="49">
        <v>1565491360</v>
      </c>
      <c r="AA20" s="43">
        <v>217787318</v>
      </c>
      <c r="AB20" s="42">
        <v>1578922536</v>
      </c>
      <c r="AC20" s="57">
        <v>228882367</v>
      </c>
      <c r="AD20" s="58">
        <v>1659359836</v>
      </c>
      <c r="AE20" s="1"/>
      <c r="AF20" s="1"/>
    </row>
    <row r="21" spans="1:32">
      <c r="A21" s="47" t="s">
        <v>65</v>
      </c>
      <c r="B21" s="47" t="s">
        <v>12</v>
      </c>
      <c r="C21" s="44">
        <v>86792009</v>
      </c>
      <c r="D21" s="45">
        <v>629313677</v>
      </c>
      <c r="E21" s="8">
        <v>91149723</v>
      </c>
      <c r="F21" s="9">
        <v>660910700</v>
      </c>
      <c r="G21" s="44">
        <v>103274322</v>
      </c>
      <c r="H21" s="45">
        <v>748824043</v>
      </c>
      <c r="I21" s="6">
        <v>110360866</v>
      </c>
      <c r="J21" s="5">
        <v>800207335</v>
      </c>
      <c r="K21" s="43">
        <v>123703504</v>
      </c>
      <c r="L21" s="42">
        <v>896952473</v>
      </c>
      <c r="M21" s="6">
        <v>148781310</v>
      </c>
      <c r="N21" s="5">
        <v>1078787255</v>
      </c>
      <c r="O21" s="43">
        <v>155317899</v>
      </c>
      <c r="P21" s="42">
        <v>1126182920</v>
      </c>
      <c r="Q21" s="6">
        <v>161833385</v>
      </c>
      <c r="R21" s="5">
        <v>1173425567</v>
      </c>
      <c r="S21" s="43">
        <v>181149518</v>
      </c>
      <c r="T21" s="42">
        <v>1313483474</v>
      </c>
      <c r="U21" s="6">
        <v>141676553</v>
      </c>
      <c r="V21" s="5">
        <v>1027271904</v>
      </c>
      <c r="W21" s="43">
        <v>154004882</v>
      </c>
      <c r="X21" s="42">
        <v>1116662458</v>
      </c>
      <c r="Y21" s="48">
        <v>171356393</v>
      </c>
      <c r="Z21" s="49">
        <v>1242305903</v>
      </c>
      <c r="AA21" s="43">
        <v>173829580</v>
      </c>
      <c r="AB21" s="42">
        <v>1260236107</v>
      </c>
      <c r="AC21" s="57">
        <v>178585081</v>
      </c>
      <c r="AD21" s="58">
        <v>1294712717</v>
      </c>
      <c r="AE21" s="1"/>
      <c r="AF21" s="1"/>
    </row>
    <row r="22" spans="1:32">
      <c r="A22" s="47" t="s">
        <v>66</v>
      </c>
      <c r="B22" s="47" t="s">
        <v>13</v>
      </c>
      <c r="C22" s="44">
        <v>224657571</v>
      </c>
      <c r="D22" s="45">
        <v>1628952754</v>
      </c>
      <c r="E22" s="8">
        <v>234822804</v>
      </c>
      <c r="F22" s="9">
        <v>1702659119</v>
      </c>
      <c r="G22" s="44">
        <v>266058584</v>
      </c>
      <c r="H22" s="45">
        <v>1929144259</v>
      </c>
      <c r="I22" s="6">
        <v>283894747</v>
      </c>
      <c r="J22" s="5">
        <v>2058471155</v>
      </c>
      <c r="K22" s="43">
        <v>319143092</v>
      </c>
      <c r="L22" s="42">
        <v>2314050735</v>
      </c>
      <c r="M22" s="6">
        <v>384876750</v>
      </c>
      <c r="N22" s="5">
        <v>2790673993</v>
      </c>
      <c r="O22" s="43">
        <v>403352543</v>
      </c>
      <c r="P22" s="42">
        <v>2924638737</v>
      </c>
      <c r="Q22" s="6">
        <v>422368823</v>
      </c>
      <c r="R22" s="5">
        <v>3062522456</v>
      </c>
      <c r="S22" s="43">
        <v>471160791</v>
      </c>
      <c r="T22" s="42">
        <v>3416304480</v>
      </c>
      <c r="U22" s="6">
        <v>384295333</v>
      </c>
      <c r="V22" s="5">
        <v>2786458243</v>
      </c>
      <c r="W22" s="43">
        <v>419699670</v>
      </c>
      <c r="X22" s="42">
        <v>3043168893</v>
      </c>
      <c r="Y22" s="48">
        <v>454439806</v>
      </c>
      <c r="Z22" s="49">
        <v>3294614486</v>
      </c>
      <c r="AA22" s="43">
        <v>459389567</v>
      </c>
      <c r="AB22" s="42">
        <v>3330499446</v>
      </c>
      <c r="AC22" s="57">
        <v>496955306</v>
      </c>
      <c r="AD22" s="58">
        <v>3602844926</v>
      </c>
      <c r="AE22" s="1"/>
      <c r="AF22" s="1"/>
    </row>
    <row r="23" spans="1:32">
      <c r="A23" s="47" t="s">
        <v>67</v>
      </c>
      <c r="B23" s="47" t="s">
        <v>14</v>
      </c>
      <c r="C23" s="44">
        <v>140908241</v>
      </c>
      <c r="D23" s="45">
        <v>1021701007</v>
      </c>
      <c r="E23" s="8">
        <v>148366204</v>
      </c>
      <c r="F23" s="9">
        <v>1075777393</v>
      </c>
      <c r="G23" s="44">
        <v>168101652</v>
      </c>
      <c r="H23" s="45">
        <v>1218875677</v>
      </c>
      <c r="I23" s="6">
        <v>179759666</v>
      </c>
      <c r="J23" s="5">
        <v>1303405895</v>
      </c>
      <c r="K23" s="43">
        <v>201210587</v>
      </c>
      <c r="L23" s="42">
        <v>1458942770</v>
      </c>
      <c r="M23" s="6">
        <v>241638607</v>
      </c>
      <c r="N23" s="5">
        <v>1752079270</v>
      </c>
      <c r="O23" s="43">
        <v>251616177</v>
      </c>
      <c r="P23" s="42">
        <v>1824424885</v>
      </c>
      <c r="Q23" s="6">
        <v>261101990</v>
      </c>
      <c r="R23" s="5">
        <v>1893204856</v>
      </c>
      <c r="S23" s="43">
        <v>293124019</v>
      </c>
      <c r="T23" s="42">
        <v>2125390994</v>
      </c>
      <c r="U23" s="6">
        <v>239028401</v>
      </c>
      <c r="V23" s="5">
        <v>1733153126</v>
      </c>
      <c r="W23" s="43">
        <v>257557486</v>
      </c>
      <c r="X23" s="42">
        <v>1867504279</v>
      </c>
      <c r="Y23" s="48">
        <v>283036551</v>
      </c>
      <c r="Z23" s="49">
        <v>2051968836</v>
      </c>
      <c r="AA23" s="43">
        <v>286667657</v>
      </c>
      <c r="AB23" s="42">
        <v>2078293763</v>
      </c>
      <c r="AC23" s="57">
        <v>304813455</v>
      </c>
      <c r="AD23" s="58">
        <v>2209847842</v>
      </c>
      <c r="AE23" s="1"/>
      <c r="AF23" s="1"/>
    </row>
    <row r="24" spans="1:32">
      <c r="A24" s="47" t="s">
        <v>68</v>
      </c>
      <c r="B24" s="47" t="s">
        <v>15</v>
      </c>
      <c r="C24" s="44">
        <v>31418027</v>
      </c>
      <c r="D24" s="45">
        <v>227806617</v>
      </c>
      <c r="E24" s="8">
        <v>32773357</v>
      </c>
      <c r="F24" s="9">
        <v>237633877</v>
      </c>
      <c r="G24" s="44">
        <v>37132819</v>
      </c>
      <c r="H24" s="45">
        <v>269243576</v>
      </c>
      <c r="I24" s="8">
        <v>39597123</v>
      </c>
      <c r="J24" s="9">
        <v>287111810</v>
      </c>
      <c r="K24" s="44">
        <v>44568309</v>
      </c>
      <c r="L24" s="45">
        <v>323157010</v>
      </c>
      <c r="M24" s="8">
        <v>53810383</v>
      </c>
      <c r="N24" s="9">
        <v>390169674</v>
      </c>
      <c r="O24" s="44">
        <v>56483533</v>
      </c>
      <c r="P24" s="45">
        <v>409552220</v>
      </c>
      <c r="Q24" s="8">
        <v>59258204</v>
      </c>
      <c r="R24" s="9">
        <v>429670875</v>
      </c>
      <c r="S24" s="44">
        <v>66019465</v>
      </c>
      <c r="T24" s="45">
        <v>478695595</v>
      </c>
      <c r="U24" s="8">
        <v>52483686</v>
      </c>
      <c r="V24" s="9">
        <v>380550029</v>
      </c>
      <c r="W24" s="44">
        <v>57081390</v>
      </c>
      <c r="X24" s="45">
        <v>413887171</v>
      </c>
      <c r="Y24" s="48">
        <v>64119065</v>
      </c>
      <c r="Z24" s="49">
        <v>464852762</v>
      </c>
      <c r="AA24" s="44">
        <v>65122267</v>
      </c>
      <c r="AB24" s="45">
        <v>472125819</v>
      </c>
      <c r="AC24" s="59">
        <v>70618781</v>
      </c>
      <c r="AD24" s="60">
        <v>511974643</v>
      </c>
      <c r="AE24" s="1"/>
      <c r="AF24" s="1"/>
    </row>
    <row r="25" spans="1:32">
      <c r="A25" s="47" t="s">
        <v>69</v>
      </c>
      <c r="B25" s="47" t="s">
        <v>16</v>
      </c>
      <c r="C25" s="44">
        <v>23036334</v>
      </c>
      <c r="D25" s="45">
        <v>167032431</v>
      </c>
      <c r="E25" s="8">
        <v>24198198</v>
      </c>
      <c r="F25" s="9">
        <v>175456900</v>
      </c>
      <c r="G25" s="44">
        <v>27417006</v>
      </c>
      <c r="H25" s="45">
        <v>198795912</v>
      </c>
      <c r="I25" s="6">
        <v>29299022</v>
      </c>
      <c r="J25" s="5">
        <v>212442087</v>
      </c>
      <c r="K25" s="43">
        <v>32839212</v>
      </c>
      <c r="L25" s="42">
        <v>238111379</v>
      </c>
      <c r="M25" s="6">
        <v>39490861</v>
      </c>
      <c r="N25" s="5">
        <v>286341326</v>
      </c>
      <c r="O25" s="43">
        <v>41217244</v>
      </c>
      <c r="P25" s="42">
        <v>298859026</v>
      </c>
      <c r="Q25" s="6">
        <v>42916861</v>
      </c>
      <c r="R25" s="5">
        <v>311182650</v>
      </c>
      <c r="S25" s="43">
        <v>48065077</v>
      </c>
      <c r="T25" s="42">
        <v>348511463</v>
      </c>
      <c r="U25" s="6">
        <v>53175035</v>
      </c>
      <c r="V25" s="5">
        <v>385562876</v>
      </c>
      <c r="W25" s="43">
        <v>56886949</v>
      </c>
      <c r="X25" s="42">
        <v>412477319</v>
      </c>
      <c r="Y25" s="48">
        <v>64024037</v>
      </c>
      <c r="Z25" s="49">
        <v>464163829</v>
      </c>
      <c r="AA25" s="43">
        <v>65041428</v>
      </c>
      <c r="AB25" s="42">
        <v>471539747</v>
      </c>
      <c r="AC25" s="57">
        <v>70692055</v>
      </c>
      <c r="AD25" s="58">
        <v>512505872</v>
      </c>
      <c r="AE25" s="1"/>
      <c r="AF25" s="1"/>
    </row>
    <row r="26" spans="1:32">
      <c r="A26" s="47" t="s">
        <v>70</v>
      </c>
      <c r="B26" s="47" t="s">
        <v>17</v>
      </c>
      <c r="C26" s="44">
        <v>26216606</v>
      </c>
      <c r="D26" s="45">
        <v>190092024</v>
      </c>
      <c r="E26" s="8">
        <v>27451674</v>
      </c>
      <c r="F26" s="9">
        <v>199047284</v>
      </c>
      <c r="G26" s="44">
        <v>31103254</v>
      </c>
      <c r="H26" s="45">
        <v>225524253</v>
      </c>
      <c r="I26" s="6">
        <v>33209776</v>
      </c>
      <c r="J26" s="5">
        <v>240798274</v>
      </c>
      <c r="K26" s="43">
        <v>37286864</v>
      </c>
      <c r="L26" s="42">
        <v>270360528</v>
      </c>
      <c r="M26" s="6">
        <v>44922798</v>
      </c>
      <c r="N26" s="5">
        <v>325727352</v>
      </c>
      <c r="O26" s="43">
        <v>47022831</v>
      </c>
      <c r="P26" s="42">
        <v>340954323</v>
      </c>
      <c r="Q26" s="6">
        <v>49190546</v>
      </c>
      <c r="R26" s="5">
        <v>356672044</v>
      </c>
      <c r="S26" s="43">
        <v>54906728</v>
      </c>
      <c r="T26" s="42">
        <v>398119078</v>
      </c>
      <c r="U26" s="6">
        <v>69412815</v>
      </c>
      <c r="V26" s="5">
        <v>503300185</v>
      </c>
      <c r="W26" s="43">
        <v>74759606</v>
      </c>
      <c r="X26" s="42">
        <v>542068825</v>
      </c>
      <c r="Y26" s="48">
        <v>80794080</v>
      </c>
      <c r="Z26" s="49">
        <v>585743903</v>
      </c>
      <c r="AA26" s="43">
        <v>81653838</v>
      </c>
      <c r="AB26" s="42">
        <v>591977006</v>
      </c>
      <c r="AC26" s="57">
        <v>87731256</v>
      </c>
      <c r="AD26" s="58">
        <v>636037299</v>
      </c>
      <c r="AE26" s="1"/>
      <c r="AF26" s="1"/>
    </row>
    <row r="27" spans="1:32">
      <c r="A27" s="47" t="s">
        <v>71</v>
      </c>
      <c r="B27" s="47" t="s">
        <v>18</v>
      </c>
      <c r="C27" s="44">
        <v>259283338</v>
      </c>
      <c r="D27" s="45">
        <v>1880018134</v>
      </c>
      <c r="E27" s="8">
        <v>275081055</v>
      </c>
      <c r="F27" s="9">
        <v>1994564611</v>
      </c>
      <c r="G27" s="44">
        <v>311671921</v>
      </c>
      <c r="H27" s="45">
        <v>2259878583</v>
      </c>
      <c r="I27" s="6">
        <v>334031579</v>
      </c>
      <c r="J27" s="5">
        <v>2422004550</v>
      </c>
      <c r="K27" s="43">
        <v>372239371</v>
      </c>
      <c r="L27" s="42">
        <v>2699042570</v>
      </c>
      <c r="M27" s="6">
        <v>445093064</v>
      </c>
      <c r="N27" s="5">
        <v>3227291950</v>
      </c>
      <c r="O27" s="43">
        <v>460394559</v>
      </c>
      <c r="P27" s="42">
        <v>3338240419</v>
      </c>
      <c r="Q27" s="6">
        <v>473385388</v>
      </c>
      <c r="R27" s="5">
        <v>3432434647</v>
      </c>
      <c r="S27" s="43">
        <v>534855681</v>
      </c>
      <c r="T27" s="42">
        <v>3878144987</v>
      </c>
      <c r="U27" s="6">
        <v>611296409</v>
      </c>
      <c r="V27" s="5">
        <v>4432403333</v>
      </c>
      <c r="W27" s="43">
        <v>648379018</v>
      </c>
      <c r="X27" s="42">
        <v>4701282845</v>
      </c>
      <c r="Y27" s="48">
        <v>684980097</v>
      </c>
      <c r="Z27" s="49">
        <v>4965994001</v>
      </c>
      <c r="AA27" s="43">
        <v>690191481</v>
      </c>
      <c r="AB27" s="42">
        <v>5003775681</v>
      </c>
      <c r="AC27" s="57">
        <v>728688201</v>
      </c>
      <c r="AD27" s="58">
        <v>5282870626</v>
      </c>
      <c r="AE27" s="1"/>
      <c r="AF27" s="1"/>
    </row>
    <row r="28" spans="1:32">
      <c r="A28" s="47" t="s">
        <v>72</v>
      </c>
      <c r="B28" s="47" t="s">
        <v>19</v>
      </c>
      <c r="C28" s="44">
        <v>212837692</v>
      </c>
      <c r="D28" s="45">
        <v>1543248879</v>
      </c>
      <c r="E28" s="8">
        <v>223672434</v>
      </c>
      <c r="F28" s="9">
        <v>1621809695</v>
      </c>
      <c r="G28" s="44">
        <v>253425003</v>
      </c>
      <c r="H28" s="45">
        <v>1837540371</v>
      </c>
      <c r="I28" s="6">
        <v>270827985</v>
      </c>
      <c r="J28" s="5">
        <v>1963726346</v>
      </c>
      <c r="K28" s="43">
        <v>303521414</v>
      </c>
      <c r="L28" s="42">
        <v>2200780682</v>
      </c>
      <c r="M28" s="6">
        <v>364900212</v>
      </c>
      <c r="N28" s="5">
        <v>2645827614</v>
      </c>
      <c r="O28" s="43">
        <v>380527653</v>
      </c>
      <c r="P28" s="42">
        <v>2759139448</v>
      </c>
      <c r="Q28" s="6">
        <v>395564576</v>
      </c>
      <c r="R28" s="5">
        <v>2868169552</v>
      </c>
      <c r="S28" s="43">
        <v>443548305</v>
      </c>
      <c r="T28" s="42">
        <v>3216091172</v>
      </c>
      <c r="U28" s="6">
        <v>489061360</v>
      </c>
      <c r="V28" s="5">
        <v>3546098374</v>
      </c>
      <c r="W28" s="43">
        <v>525920693</v>
      </c>
      <c r="X28" s="42">
        <v>3813358952</v>
      </c>
      <c r="Y28" s="48">
        <v>565795376</v>
      </c>
      <c r="Z28" s="49">
        <v>4101924209</v>
      </c>
      <c r="AA28" s="43">
        <v>571475950</v>
      </c>
      <c r="AB28" s="42">
        <v>4143107445</v>
      </c>
      <c r="AC28" s="57">
        <v>595023188</v>
      </c>
      <c r="AD28" s="58">
        <v>4313821077</v>
      </c>
      <c r="AE28" s="1"/>
      <c r="AF28" s="1"/>
    </row>
    <row r="29" spans="1:32">
      <c r="A29" s="47" t="s">
        <v>73</v>
      </c>
      <c r="B29" s="47" t="s">
        <v>20</v>
      </c>
      <c r="C29" s="44">
        <v>36510936</v>
      </c>
      <c r="D29" s="45">
        <v>264734412</v>
      </c>
      <c r="E29" s="8">
        <v>38408776</v>
      </c>
      <c r="F29" s="9">
        <v>278495316</v>
      </c>
      <c r="G29" s="44">
        <v>43517853</v>
      </c>
      <c r="H29" s="45">
        <v>315540342</v>
      </c>
      <c r="I29" s="6">
        <v>46524709</v>
      </c>
      <c r="J29" s="5">
        <v>337342531</v>
      </c>
      <c r="K29" s="43">
        <v>52102597</v>
      </c>
      <c r="L29" s="42">
        <v>377786815</v>
      </c>
      <c r="M29" s="6">
        <v>62603814</v>
      </c>
      <c r="N29" s="5">
        <v>453929303</v>
      </c>
      <c r="O29" s="43">
        <v>65240934</v>
      </c>
      <c r="P29" s="42">
        <v>473050604</v>
      </c>
      <c r="Q29" s="6">
        <v>67780482</v>
      </c>
      <c r="R29" s="5">
        <v>491464416</v>
      </c>
      <c r="S29" s="43">
        <v>76030054</v>
      </c>
      <c r="T29" s="42">
        <v>551280619</v>
      </c>
      <c r="U29" s="6">
        <v>56785014</v>
      </c>
      <c r="V29" s="5">
        <v>411738207</v>
      </c>
      <c r="W29" s="43">
        <v>61489732</v>
      </c>
      <c r="X29" s="42">
        <v>445851292</v>
      </c>
      <c r="Y29" s="48">
        <v>68809684</v>
      </c>
      <c r="Z29" s="49">
        <v>498858989</v>
      </c>
      <c r="AA29" s="43">
        <v>69853089</v>
      </c>
      <c r="AB29" s="42">
        <v>506423501</v>
      </c>
      <c r="AC29" s="57">
        <v>73011574</v>
      </c>
      <c r="AD29" s="58">
        <v>529322007</v>
      </c>
      <c r="AE29" s="1"/>
      <c r="AF29" s="1"/>
    </row>
    <row r="30" spans="1:32">
      <c r="A30" s="47" t="s">
        <v>74</v>
      </c>
      <c r="B30" s="47" t="s">
        <v>21</v>
      </c>
      <c r="C30" s="44">
        <v>19245879</v>
      </c>
      <c r="D30" s="45">
        <v>139548504</v>
      </c>
      <c r="E30" s="8">
        <v>20191123</v>
      </c>
      <c r="F30" s="9">
        <v>146402301</v>
      </c>
      <c r="G30" s="44">
        <v>22876916</v>
      </c>
      <c r="H30" s="45">
        <v>165876514</v>
      </c>
      <c r="I30" s="6">
        <v>24435959</v>
      </c>
      <c r="J30" s="5">
        <v>177180863</v>
      </c>
      <c r="K30" s="43">
        <v>27412432</v>
      </c>
      <c r="L30" s="42">
        <v>198762747</v>
      </c>
      <c r="M30" s="6">
        <v>32988416</v>
      </c>
      <c r="N30" s="5">
        <v>239193237</v>
      </c>
      <c r="O30" s="43">
        <v>34455574</v>
      </c>
      <c r="P30" s="42">
        <v>249831340</v>
      </c>
      <c r="Q30" s="6">
        <v>35899389</v>
      </c>
      <c r="R30" s="5">
        <v>260300188</v>
      </c>
      <c r="S30" s="43">
        <v>40188817</v>
      </c>
      <c r="T30" s="42">
        <v>291402081</v>
      </c>
      <c r="U30" s="6">
        <v>60607031</v>
      </c>
      <c r="V30" s="5">
        <v>439450983</v>
      </c>
      <c r="W30" s="43">
        <v>64885087</v>
      </c>
      <c r="X30" s="42">
        <v>470470413</v>
      </c>
      <c r="Y30" s="48">
        <v>71053208</v>
      </c>
      <c r="Z30" s="49">
        <v>515124173</v>
      </c>
      <c r="AA30" s="43">
        <v>71932204</v>
      </c>
      <c r="AB30" s="42">
        <v>521496752</v>
      </c>
      <c r="AC30" s="57">
        <v>77432689</v>
      </c>
      <c r="AD30" s="58">
        <v>561374370</v>
      </c>
      <c r="AE30" s="1"/>
      <c r="AF30" s="1"/>
    </row>
    <row r="31" spans="1:32">
      <c r="A31" s="47" t="s">
        <v>75</v>
      </c>
      <c r="B31" s="47" t="s">
        <v>22</v>
      </c>
      <c r="C31" s="44">
        <v>94918905</v>
      </c>
      <c r="D31" s="45">
        <v>688240379</v>
      </c>
      <c r="E31" s="8">
        <v>99834651</v>
      </c>
      <c r="F31" s="9">
        <v>723883590</v>
      </c>
      <c r="G31" s="44">
        <v>113114505</v>
      </c>
      <c r="H31" s="45">
        <v>820173491</v>
      </c>
      <c r="I31" s="6">
        <v>120911785</v>
      </c>
      <c r="J31" s="5">
        <v>876710206</v>
      </c>
      <c r="K31" s="43">
        <v>135442161</v>
      </c>
      <c r="L31" s="42">
        <v>982067416</v>
      </c>
      <c r="M31" s="6">
        <v>162752946</v>
      </c>
      <c r="N31" s="5">
        <v>1180093144</v>
      </c>
      <c r="O31" s="43">
        <v>169592453</v>
      </c>
      <c r="P31" s="42">
        <v>1229685209</v>
      </c>
      <c r="Q31" s="6">
        <v>176092820</v>
      </c>
      <c r="R31" s="5">
        <v>1276818233</v>
      </c>
      <c r="S31" s="43">
        <v>197613333</v>
      </c>
      <c r="T31" s="42">
        <v>1432859713</v>
      </c>
      <c r="U31" s="6">
        <v>197812983</v>
      </c>
      <c r="V31" s="5">
        <v>1434307336</v>
      </c>
      <c r="W31" s="43">
        <v>212111999</v>
      </c>
      <c r="X31" s="42">
        <v>1537987006</v>
      </c>
      <c r="Y31" s="48">
        <v>227454723</v>
      </c>
      <c r="Z31" s="49">
        <v>1649009648</v>
      </c>
      <c r="AA31" s="43">
        <v>229640291</v>
      </c>
      <c r="AB31" s="42">
        <v>1664854660</v>
      </c>
      <c r="AC31" s="57">
        <v>235494202</v>
      </c>
      <c r="AD31" s="58">
        <v>1707294562</v>
      </c>
      <c r="AE31" s="1"/>
      <c r="AF31" s="1"/>
    </row>
    <row r="32" spans="1:32">
      <c r="A32" s="47" t="s">
        <v>76</v>
      </c>
      <c r="B32" s="47" t="s">
        <v>23</v>
      </c>
      <c r="C32" s="44">
        <v>44449067</v>
      </c>
      <c r="D32" s="45">
        <v>322292409</v>
      </c>
      <c r="E32" s="8">
        <v>46454190</v>
      </c>
      <c r="F32" s="9">
        <v>336831205</v>
      </c>
      <c r="G32" s="44">
        <v>52633456</v>
      </c>
      <c r="H32" s="45">
        <v>381635983</v>
      </c>
      <c r="I32" s="6">
        <v>56161736</v>
      </c>
      <c r="J32" s="5">
        <v>407218923</v>
      </c>
      <c r="K32" s="43">
        <v>63135966</v>
      </c>
      <c r="L32" s="42">
        <v>457787845</v>
      </c>
      <c r="M32" s="6">
        <v>76146103</v>
      </c>
      <c r="N32" s="5">
        <v>552122074</v>
      </c>
      <c r="O32" s="43">
        <v>79825081</v>
      </c>
      <c r="P32" s="42">
        <v>578797701</v>
      </c>
      <c r="Q32" s="6">
        <v>83623441</v>
      </c>
      <c r="R32" s="5">
        <v>606338946</v>
      </c>
      <c r="S32" s="43">
        <v>93257056</v>
      </c>
      <c r="T32" s="42">
        <v>676190595</v>
      </c>
      <c r="U32" s="6">
        <v>74325310</v>
      </c>
      <c r="V32" s="5">
        <v>538919822</v>
      </c>
      <c r="W32" s="43">
        <v>80804788</v>
      </c>
      <c r="X32" s="42">
        <v>585901386</v>
      </c>
      <c r="Y32" s="48">
        <v>88822437</v>
      </c>
      <c r="Z32" s="49">
        <v>643948182</v>
      </c>
      <c r="AA32" s="43">
        <v>89965063</v>
      </c>
      <c r="AB32" s="42">
        <v>652232033</v>
      </c>
      <c r="AC32" s="57">
        <v>94910729</v>
      </c>
      <c r="AD32" s="58">
        <v>688087303</v>
      </c>
      <c r="AE32" s="1"/>
      <c r="AF32" s="1"/>
    </row>
    <row r="33" spans="1:32">
      <c r="A33" s="47" t="s">
        <v>77</v>
      </c>
      <c r="B33" s="47" t="s">
        <v>24</v>
      </c>
      <c r="C33" s="44">
        <v>26391258</v>
      </c>
      <c r="D33" s="45">
        <v>191358396</v>
      </c>
      <c r="E33" s="8">
        <v>27552053</v>
      </c>
      <c r="F33" s="9">
        <v>199775118</v>
      </c>
      <c r="G33" s="44">
        <v>31216986</v>
      </c>
      <c r="H33" s="45">
        <v>226348902</v>
      </c>
      <c r="I33" s="6">
        <v>33298720</v>
      </c>
      <c r="J33" s="5">
        <v>241443196</v>
      </c>
      <c r="K33" s="43">
        <v>37458069</v>
      </c>
      <c r="L33" s="42">
        <v>271601908</v>
      </c>
      <c r="M33" s="6">
        <v>45204935</v>
      </c>
      <c r="N33" s="5">
        <v>327773075</v>
      </c>
      <c r="O33" s="43">
        <v>47427520</v>
      </c>
      <c r="P33" s="42">
        <v>343888653</v>
      </c>
      <c r="Q33" s="6">
        <v>49740270</v>
      </c>
      <c r="R33" s="5">
        <v>360657996</v>
      </c>
      <c r="S33" s="43">
        <v>55425671</v>
      </c>
      <c r="T33" s="42">
        <v>401881847</v>
      </c>
      <c r="U33" s="6">
        <v>45318964</v>
      </c>
      <c r="V33" s="5">
        <v>328599879</v>
      </c>
      <c r="W33" s="43">
        <v>50031515</v>
      </c>
      <c r="X33" s="42">
        <v>362769763</v>
      </c>
      <c r="Y33" s="48">
        <v>57736279</v>
      </c>
      <c r="Z33" s="49">
        <v>418578609</v>
      </c>
      <c r="AA33" s="43">
        <v>58834787</v>
      </c>
      <c r="AB33" s="42">
        <v>426542610</v>
      </c>
      <c r="AC33" s="57">
        <v>63332320</v>
      </c>
      <c r="AD33" s="58">
        <v>459148991</v>
      </c>
      <c r="AE33" s="1"/>
      <c r="AF33" s="1"/>
    </row>
    <row r="34" spans="1:32">
      <c r="A34" s="47" t="s">
        <v>78</v>
      </c>
      <c r="B34" s="47" t="s">
        <v>25</v>
      </c>
      <c r="C34" s="44">
        <v>72785955</v>
      </c>
      <c r="D34" s="45">
        <v>527758228</v>
      </c>
      <c r="E34" s="8">
        <v>76436902</v>
      </c>
      <c r="F34" s="9">
        <v>554230603</v>
      </c>
      <c r="G34" s="44">
        <v>86604423</v>
      </c>
      <c r="H34" s="45">
        <v>627953521</v>
      </c>
      <c r="I34" s="6">
        <v>92531091</v>
      </c>
      <c r="J34" s="5">
        <v>670926757</v>
      </c>
      <c r="K34" s="43">
        <v>103746909</v>
      </c>
      <c r="L34" s="42">
        <v>752250691</v>
      </c>
      <c r="M34" s="6">
        <v>124777278</v>
      </c>
      <c r="N34" s="5">
        <v>904738216</v>
      </c>
      <c r="O34" s="43">
        <v>130188402</v>
      </c>
      <c r="P34" s="42">
        <v>943973331</v>
      </c>
      <c r="Q34" s="6">
        <v>135410206</v>
      </c>
      <c r="R34" s="5">
        <v>981835717</v>
      </c>
      <c r="S34" s="43">
        <v>151778319</v>
      </c>
      <c r="T34" s="42">
        <v>1100518048</v>
      </c>
      <c r="U34" s="6">
        <v>113981631</v>
      </c>
      <c r="V34" s="5">
        <v>826460866</v>
      </c>
      <c r="W34" s="43">
        <v>123582825</v>
      </c>
      <c r="X34" s="42">
        <v>896077452</v>
      </c>
      <c r="Y34" s="48">
        <v>137569103</v>
      </c>
      <c r="Z34" s="49">
        <v>997353565</v>
      </c>
      <c r="AA34" s="43">
        <v>139562639</v>
      </c>
      <c r="AB34" s="42">
        <v>1011806370</v>
      </c>
      <c r="AC34" s="57">
        <v>146939429</v>
      </c>
      <c r="AD34" s="58">
        <v>1065286898</v>
      </c>
      <c r="AE34" s="1"/>
      <c r="AF34" s="1"/>
    </row>
    <row r="35" spans="1:32">
      <c r="A35" s="47" t="s">
        <v>79</v>
      </c>
      <c r="B35" s="47" t="s">
        <v>26</v>
      </c>
      <c r="C35" s="44">
        <v>44515496</v>
      </c>
      <c r="D35" s="45">
        <v>322774075</v>
      </c>
      <c r="E35" s="8">
        <v>46564616</v>
      </c>
      <c r="F35" s="9">
        <v>337631885</v>
      </c>
      <c r="G35" s="44">
        <v>52758571</v>
      </c>
      <c r="H35" s="45">
        <v>382543168</v>
      </c>
      <c r="I35" s="6">
        <v>56307463</v>
      </c>
      <c r="J35" s="5">
        <v>408275562</v>
      </c>
      <c r="K35" s="43">
        <v>63270974</v>
      </c>
      <c r="L35" s="42">
        <v>458766762</v>
      </c>
      <c r="M35" s="6">
        <v>76270344</v>
      </c>
      <c r="N35" s="5">
        <v>553022921</v>
      </c>
      <c r="O35" s="43">
        <v>79875858</v>
      </c>
      <c r="P35" s="42">
        <v>579165878</v>
      </c>
      <c r="Q35" s="6">
        <v>83544018</v>
      </c>
      <c r="R35" s="5">
        <v>605763058</v>
      </c>
      <c r="S35" s="43">
        <v>93273375</v>
      </c>
      <c r="T35" s="42">
        <v>676308925</v>
      </c>
      <c r="U35" s="6">
        <v>75871935</v>
      </c>
      <c r="V35" s="5">
        <v>550134129</v>
      </c>
      <c r="W35" s="43">
        <v>82925879</v>
      </c>
      <c r="X35" s="42">
        <v>601281048</v>
      </c>
      <c r="Y35" s="48">
        <v>91614050</v>
      </c>
      <c r="Z35" s="49">
        <v>664186923</v>
      </c>
      <c r="AA35" s="43">
        <v>92852314</v>
      </c>
      <c r="AB35" s="42">
        <v>673164134</v>
      </c>
      <c r="AC35" s="57">
        <v>97534610</v>
      </c>
      <c r="AD35" s="58">
        <v>707110014</v>
      </c>
      <c r="AE35" s="1"/>
      <c r="AF35" s="1"/>
    </row>
    <row r="36" spans="1:32">
      <c r="A36" s="47" t="s">
        <v>80</v>
      </c>
      <c r="B36" s="47" t="s">
        <v>27</v>
      </c>
      <c r="C36" s="44">
        <v>22757892</v>
      </c>
      <c r="D36" s="45">
        <v>165013491</v>
      </c>
      <c r="E36" s="8">
        <v>23694867</v>
      </c>
      <c r="F36" s="9">
        <v>171807333</v>
      </c>
      <c r="G36" s="44">
        <v>26846722</v>
      </c>
      <c r="H36" s="45">
        <v>194660885</v>
      </c>
      <c r="I36" s="6">
        <v>28610751</v>
      </c>
      <c r="J36" s="5">
        <v>207451548</v>
      </c>
      <c r="K36" s="43">
        <v>32241572</v>
      </c>
      <c r="L36" s="42">
        <v>233778000</v>
      </c>
      <c r="M36" s="6">
        <v>38968842</v>
      </c>
      <c r="N36" s="5">
        <v>282556254</v>
      </c>
      <c r="O36" s="43">
        <v>40964457</v>
      </c>
      <c r="P36" s="42">
        <v>297026112</v>
      </c>
      <c r="Q36" s="6">
        <v>43046956</v>
      </c>
      <c r="R36" s="5">
        <v>312125946</v>
      </c>
      <c r="S36" s="43">
        <v>47905945</v>
      </c>
      <c r="T36" s="42">
        <v>347357627</v>
      </c>
      <c r="U36" s="6">
        <v>53103762</v>
      </c>
      <c r="V36" s="5">
        <v>385046088</v>
      </c>
      <c r="W36" s="43">
        <v>57810165</v>
      </c>
      <c r="X36" s="42">
        <v>419171396</v>
      </c>
      <c r="Y36" s="48">
        <v>64604315</v>
      </c>
      <c r="Z36" s="49">
        <v>468370750</v>
      </c>
      <c r="AA36" s="43">
        <v>65572758</v>
      </c>
      <c r="AB36" s="42">
        <v>475391802</v>
      </c>
      <c r="AC36" s="57">
        <v>69942111</v>
      </c>
      <c r="AD36" s="58">
        <v>507068900</v>
      </c>
      <c r="AE36" s="1"/>
      <c r="AF36" s="1"/>
    </row>
    <row r="37" spans="1:32">
      <c r="A37" s="47" t="s">
        <v>81</v>
      </c>
      <c r="B37" s="47" t="s">
        <v>28</v>
      </c>
      <c r="C37" s="44">
        <v>299522657</v>
      </c>
      <c r="D37" s="45">
        <v>2171786396</v>
      </c>
      <c r="E37" s="8">
        <v>314480745</v>
      </c>
      <c r="F37" s="9">
        <v>2280244873</v>
      </c>
      <c r="G37" s="44">
        <v>356312498</v>
      </c>
      <c r="H37" s="45">
        <v>2583559601</v>
      </c>
      <c r="I37" s="6">
        <v>380670055</v>
      </c>
      <c r="J37" s="5">
        <v>2760171980</v>
      </c>
      <c r="K37" s="43">
        <v>426867045</v>
      </c>
      <c r="L37" s="42">
        <v>3095138279</v>
      </c>
      <c r="M37" s="6">
        <v>513457482</v>
      </c>
      <c r="N37" s="5">
        <v>3722990389</v>
      </c>
      <c r="O37" s="43">
        <v>535835581</v>
      </c>
      <c r="P37" s="42">
        <v>3885250067</v>
      </c>
      <c r="Q37" s="6">
        <v>557481949</v>
      </c>
      <c r="R37" s="5">
        <v>4042204101</v>
      </c>
      <c r="S37" s="43">
        <v>624748967</v>
      </c>
      <c r="T37" s="42">
        <v>4529945483</v>
      </c>
      <c r="U37" s="6">
        <v>631988755</v>
      </c>
      <c r="V37" s="5">
        <v>4582439914</v>
      </c>
      <c r="W37" s="43">
        <v>678889617</v>
      </c>
      <c r="X37" s="42">
        <v>4922509863</v>
      </c>
      <c r="Y37" s="48">
        <v>722607924</v>
      </c>
      <c r="Z37" s="49">
        <v>5238789610</v>
      </c>
      <c r="AA37" s="43">
        <v>728834316</v>
      </c>
      <c r="AB37" s="42">
        <v>5283929932</v>
      </c>
      <c r="AC37" s="57">
        <v>773212437</v>
      </c>
      <c r="AD37" s="58">
        <v>5605664072</v>
      </c>
      <c r="AE37" s="1"/>
      <c r="AF37" s="1"/>
    </row>
    <row r="38" spans="1:32">
      <c r="A38" s="47" t="s">
        <v>82</v>
      </c>
      <c r="B38" s="47" t="s">
        <v>29</v>
      </c>
      <c r="C38" s="44">
        <v>57639378</v>
      </c>
      <c r="D38" s="45">
        <v>417933050</v>
      </c>
      <c r="E38" s="8">
        <v>60122124</v>
      </c>
      <c r="F38" s="9">
        <v>435935002</v>
      </c>
      <c r="G38" s="44">
        <v>68119478</v>
      </c>
      <c r="H38" s="45">
        <v>493922417</v>
      </c>
      <c r="I38" s="6">
        <v>72634415</v>
      </c>
      <c r="J38" s="5">
        <v>526659437</v>
      </c>
      <c r="K38" s="43">
        <v>81765868</v>
      </c>
      <c r="L38" s="42">
        <v>592870005</v>
      </c>
      <c r="M38" s="6">
        <v>98722106</v>
      </c>
      <c r="N38" s="5">
        <v>715816727</v>
      </c>
      <c r="O38" s="43">
        <v>103606301</v>
      </c>
      <c r="P38" s="42">
        <v>751231165</v>
      </c>
      <c r="Q38" s="6">
        <v>108600640</v>
      </c>
      <c r="R38" s="5">
        <v>787444245</v>
      </c>
      <c r="S38" s="43">
        <v>121075796</v>
      </c>
      <c r="T38" s="42">
        <v>877899421</v>
      </c>
      <c r="U38" s="6">
        <v>143750598</v>
      </c>
      <c r="V38" s="5">
        <v>1042310445</v>
      </c>
      <c r="W38" s="43">
        <v>155088723</v>
      </c>
      <c r="X38" s="42">
        <v>1124521200</v>
      </c>
      <c r="Y38" s="48">
        <v>165461704</v>
      </c>
      <c r="Z38" s="49">
        <v>1199570372</v>
      </c>
      <c r="AA38" s="43">
        <v>166939134</v>
      </c>
      <c r="AB38" s="42">
        <v>1210281496</v>
      </c>
      <c r="AC38" s="57">
        <v>174205606</v>
      </c>
      <c r="AD38" s="58">
        <v>1262962235</v>
      </c>
      <c r="AE38" s="1"/>
      <c r="AF38" s="1"/>
    </row>
    <row r="39" spans="1:32" ht="15.75" thickBot="1">
      <c r="A39" s="61" t="s">
        <v>83</v>
      </c>
      <c r="B39" s="61" t="s">
        <v>30</v>
      </c>
      <c r="C39" s="70">
        <v>51971681</v>
      </c>
      <c r="D39" s="71">
        <v>376837568</v>
      </c>
      <c r="E39" s="72">
        <v>54844572</v>
      </c>
      <c r="F39" s="73">
        <v>397668395</v>
      </c>
      <c r="G39" s="70">
        <v>62139914</v>
      </c>
      <c r="H39" s="71">
        <v>450565644</v>
      </c>
      <c r="I39" s="74">
        <v>66492678</v>
      </c>
      <c r="J39" s="75">
        <v>482126777</v>
      </c>
      <c r="K39" s="62">
        <v>74331149</v>
      </c>
      <c r="L39" s="63">
        <v>538962163</v>
      </c>
      <c r="M39" s="74">
        <v>89151695</v>
      </c>
      <c r="N39" s="75">
        <v>646423346</v>
      </c>
      <c r="O39" s="62">
        <v>92649588</v>
      </c>
      <c r="P39" s="63">
        <v>671785953</v>
      </c>
      <c r="Q39" s="74">
        <v>95883950</v>
      </c>
      <c r="R39" s="75">
        <v>695237750</v>
      </c>
      <c r="S39" s="62">
        <v>107844705</v>
      </c>
      <c r="T39" s="63">
        <v>781963091</v>
      </c>
      <c r="U39" s="74">
        <v>86283145</v>
      </c>
      <c r="V39" s="75">
        <v>625623990</v>
      </c>
      <c r="W39" s="62">
        <v>92666375</v>
      </c>
      <c r="X39" s="63">
        <v>671907673</v>
      </c>
      <c r="Y39" s="64">
        <v>100431234</v>
      </c>
      <c r="Z39" s="65">
        <v>728110069</v>
      </c>
      <c r="AA39" s="62">
        <v>101537588</v>
      </c>
      <c r="AB39" s="63">
        <v>736130952</v>
      </c>
      <c r="AC39" s="66">
        <v>104657006</v>
      </c>
      <c r="AD39" s="67">
        <v>758746225</v>
      </c>
      <c r="AE39" s="1"/>
      <c r="AF39" s="1"/>
    </row>
    <row r="40" spans="1:32">
      <c r="A40" s="54" t="s">
        <v>2992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1"/>
      <c r="AF40" s="1"/>
    </row>
    <row r="41" spans="1:32">
      <c r="A41" s="2" t="s">
        <v>49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32">
      <c r="A42" s="1" t="s">
        <v>84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32" s="3" customFormat="1">
      <c r="A43" t="s">
        <v>34</v>
      </c>
      <c r="C43" s="2"/>
      <c r="D43" s="2"/>
      <c r="E43" s="2"/>
      <c r="F43" s="2"/>
      <c r="G43" s="2"/>
      <c r="H43" s="2"/>
    </row>
    <row r="44" spans="1:32">
      <c r="A44" s="1" t="s">
        <v>39</v>
      </c>
      <c r="C44" s="1"/>
      <c r="D44" s="1"/>
      <c r="E44" s="1"/>
      <c r="F44" s="1"/>
      <c r="G44" s="1"/>
      <c r="H44" s="1"/>
      <c r="I44" s="1"/>
    </row>
    <row r="45" spans="1:32">
      <c r="A45" s="1" t="s">
        <v>40</v>
      </c>
      <c r="I45" s="1"/>
    </row>
    <row r="46" spans="1:32">
      <c r="C46" s="1"/>
      <c r="D46" s="1"/>
      <c r="E46" s="1"/>
      <c r="F46" s="1"/>
      <c r="G46" s="1"/>
      <c r="H46" s="1"/>
      <c r="I46" s="1"/>
    </row>
    <row r="47" spans="1:32">
      <c r="C47" s="1"/>
      <c r="D47" s="1"/>
      <c r="E47" s="1"/>
      <c r="F47" s="1"/>
      <c r="G47" s="1"/>
      <c r="H47" s="1"/>
      <c r="I47" s="1"/>
    </row>
    <row r="48" spans="1:32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</sheetData>
  <mergeCells count="18">
    <mergeCell ref="AC3:AD3"/>
    <mergeCell ref="A1:AD1"/>
    <mergeCell ref="A3:A4"/>
    <mergeCell ref="A6:B6"/>
    <mergeCell ref="Y3:Z3"/>
    <mergeCell ref="AA3:AB3"/>
    <mergeCell ref="U3:V3"/>
    <mergeCell ref="W3:X3"/>
    <mergeCell ref="B3:B4"/>
    <mergeCell ref="I3:J3"/>
    <mergeCell ref="K3:L3"/>
    <mergeCell ref="M3:N3"/>
    <mergeCell ref="O3:P3"/>
    <mergeCell ref="Q3:R3"/>
    <mergeCell ref="S3:T3"/>
    <mergeCell ref="C3:D3"/>
    <mergeCell ref="E3:F3"/>
    <mergeCell ref="G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65"/>
  <sheetViews>
    <sheetView workbookViewId="0">
      <selection activeCell="D19" sqref="D19"/>
    </sheetView>
  </sheetViews>
  <sheetFormatPr baseColWidth="10" defaultRowHeight="15"/>
  <cols>
    <col min="1" max="1" width="9.28515625" style="23" customWidth="1"/>
    <col min="2" max="2" width="28.28515625" bestFit="1" customWidth="1"/>
    <col min="3" max="3" width="11.42578125" style="23"/>
    <col min="4" max="4" width="47.42578125" bestFit="1" customWidth="1"/>
    <col min="5" max="16" width="15.140625" bestFit="1" customWidth="1"/>
  </cols>
  <sheetData>
    <row r="1" spans="1:16">
      <c r="E1" s="113" t="s">
        <v>2976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5"/>
    </row>
    <row r="2" spans="1:16" ht="15.75" thickBot="1">
      <c r="E2" s="116" t="s">
        <v>2977</v>
      </c>
      <c r="F2" s="117"/>
      <c r="G2" s="117"/>
      <c r="H2" s="117"/>
      <c r="I2" s="117"/>
      <c r="J2" s="117"/>
      <c r="K2" s="117"/>
      <c r="L2" s="118" t="s">
        <v>2978</v>
      </c>
      <c r="M2" s="118"/>
      <c r="N2" s="119" t="s">
        <v>2979</v>
      </c>
      <c r="O2" s="119"/>
      <c r="P2" s="120"/>
    </row>
    <row r="3" spans="1:16" s="103" customFormat="1" ht="30.75" thickBot="1">
      <c r="A3" s="110" t="s">
        <v>51</v>
      </c>
      <c r="B3" s="111" t="s">
        <v>2961</v>
      </c>
      <c r="C3" s="111" t="s">
        <v>2962</v>
      </c>
      <c r="D3" s="112" t="s">
        <v>2963</v>
      </c>
      <c r="E3" s="105" t="s">
        <v>2964</v>
      </c>
      <c r="F3" s="106" t="s">
        <v>2965</v>
      </c>
      <c r="G3" s="106" t="s">
        <v>2966</v>
      </c>
      <c r="H3" s="106" t="s">
        <v>2967</v>
      </c>
      <c r="I3" s="106" t="s">
        <v>2968</v>
      </c>
      <c r="J3" s="106" t="s">
        <v>2969</v>
      </c>
      <c r="K3" s="106" t="s">
        <v>2970</v>
      </c>
      <c r="L3" s="106" t="s">
        <v>2971</v>
      </c>
      <c r="M3" s="106" t="s">
        <v>2972</v>
      </c>
      <c r="N3" s="106" t="s">
        <v>2973</v>
      </c>
      <c r="O3" s="106" t="s">
        <v>2974</v>
      </c>
      <c r="P3" s="107" t="s">
        <v>2975</v>
      </c>
    </row>
    <row r="4" spans="1:16">
      <c r="A4" s="108" t="s">
        <v>52</v>
      </c>
      <c r="B4" s="109" t="s">
        <v>0</v>
      </c>
      <c r="C4" s="108" t="s">
        <v>85</v>
      </c>
      <c r="D4" s="109" t="s">
        <v>0</v>
      </c>
      <c r="E4" s="34">
        <v>34336158.6351685</v>
      </c>
      <c r="F4" s="34">
        <v>35764192.533438198</v>
      </c>
      <c r="G4" s="34">
        <v>40511613.583592601</v>
      </c>
      <c r="H4" s="34">
        <v>48930478.0089067</v>
      </c>
      <c r="I4" s="34">
        <v>52183025.733458698</v>
      </c>
      <c r="J4" s="34">
        <v>55540682</v>
      </c>
      <c r="K4" s="34">
        <v>61254250.717939198</v>
      </c>
      <c r="L4" s="34">
        <v>68227216</v>
      </c>
      <c r="M4" s="34">
        <v>75640853.336760595</v>
      </c>
      <c r="N4" s="34">
        <v>88571117</v>
      </c>
      <c r="O4" s="34">
        <v>90416252.211441606</v>
      </c>
      <c r="P4" s="34">
        <v>104032336.975559</v>
      </c>
    </row>
    <row r="5" spans="1:16">
      <c r="A5" s="104" t="s">
        <v>52</v>
      </c>
      <c r="B5" s="102" t="s">
        <v>0</v>
      </c>
      <c r="C5" s="104" t="s">
        <v>86</v>
      </c>
      <c r="D5" s="102" t="s">
        <v>87</v>
      </c>
      <c r="E5" s="27">
        <v>10779818.1486212</v>
      </c>
      <c r="F5" s="27">
        <v>11918276.560882401</v>
      </c>
      <c r="G5" s="27">
        <v>13343328.778392499</v>
      </c>
      <c r="H5" s="27">
        <v>16190480.0085239</v>
      </c>
      <c r="I5" s="27">
        <v>16700071.1737931</v>
      </c>
      <c r="J5" s="27">
        <v>17347870</v>
      </c>
      <c r="K5" s="27">
        <v>19460899.590121601</v>
      </c>
      <c r="L5" s="27">
        <v>15040025</v>
      </c>
      <c r="M5" s="27">
        <v>16509977.1109307</v>
      </c>
      <c r="N5" s="27">
        <v>19345343</v>
      </c>
      <c r="O5" s="27">
        <v>19749946.8139157</v>
      </c>
      <c r="P5" s="27">
        <v>22735700.7670848</v>
      </c>
    </row>
    <row r="6" spans="1:16">
      <c r="A6" s="104" t="s">
        <v>52</v>
      </c>
      <c r="B6" s="102" t="s">
        <v>0</v>
      </c>
      <c r="C6" s="104" t="s">
        <v>88</v>
      </c>
      <c r="D6" s="102" t="s">
        <v>89</v>
      </c>
      <c r="E6" s="27">
        <v>13140719.669450499</v>
      </c>
      <c r="F6" s="27">
        <v>14274452.049929099</v>
      </c>
      <c r="G6" s="27">
        <v>16041502.1948235</v>
      </c>
      <c r="H6" s="27">
        <v>19436003.6156049</v>
      </c>
      <c r="I6" s="27">
        <v>20253714.122500598</v>
      </c>
      <c r="J6" s="27">
        <v>21175449</v>
      </c>
      <c r="K6" s="27">
        <v>23649163.333464298</v>
      </c>
      <c r="L6" s="27">
        <v>20969108</v>
      </c>
      <c r="M6" s="27">
        <v>22780552.908705</v>
      </c>
      <c r="N6" s="27">
        <v>25506624</v>
      </c>
      <c r="O6" s="27">
        <v>25895631.4164818</v>
      </c>
      <c r="P6" s="27">
        <v>28766294.174587999</v>
      </c>
    </row>
    <row r="7" spans="1:16">
      <c r="A7" s="104" t="s">
        <v>52</v>
      </c>
      <c r="B7" s="102" t="s">
        <v>0</v>
      </c>
      <c r="C7" s="104" t="s">
        <v>90</v>
      </c>
      <c r="D7" s="102" t="s">
        <v>91</v>
      </c>
      <c r="E7" s="27">
        <v>3003050.0045606401</v>
      </c>
      <c r="F7" s="27">
        <v>3291443.6282492001</v>
      </c>
      <c r="G7" s="27">
        <v>3691785.8475920898</v>
      </c>
      <c r="H7" s="27">
        <v>4476270.2136110496</v>
      </c>
      <c r="I7" s="27">
        <v>4640450.7375226701</v>
      </c>
      <c r="J7" s="27">
        <v>4835921</v>
      </c>
      <c r="K7" s="27">
        <v>5413012.7825832898</v>
      </c>
      <c r="L7" s="27">
        <v>3728426.5</v>
      </c>
      <c r="M7" s="27">
        <v>4127424.8341077999</v>
      </c>
      <c r="N7" s="27">
        <v>4610482</v>
      </c>
      <c r="O7" s="27">
        <v>4679414.0206529703</v>
      </c>
      <c r="P7" s="27">
        <v>5188092.6489049699</v>
      </c>
    </row>
    <row r="8" spans="1:16">
      <c r="A8" s="104" t="s">
        <v>52</v>
      </c>
      <c r="B8" s="102" t="s">
        <v>0</v>
      </c>
      <c r="C8" s="104" t="s">
        <v>92</v>
      </c>
      <c r="D8" s="102" t="s">
        <v>93</v>
      </c>
      <c r="E8" s="27">
        <v>5969285.9525565999</v>
      </c>
      <c r="F8" s="27">
        <v>6221763.0595260998</v>
      </c>
      <c r="G8" s="27">
        <v>7046213.59868351</v>
      </c>
      <c r="H8" s="27">
        <v>8511309.9879058897</v>
      </c>
      <c r="I8" s="27">
        <v>9074124.5191506594</v>
      </c>
      <c r="J8" s="27">
        <v>9657187</v>
      </c>
      <c r="K8" s="27">
        <v>10649531.760970799</v>
      </c>
      <c r="L8" s="27">
        <v>11336554</v>
      </c>
      <c r="M8" s="27">
        <v>12695489.225151399</v>
      </c>
      <c r="N8" s="27">
        <v>17105706</v>
      </c>
      <c r="O8" s="27">
        <v>17735039.359380201</v>
      </c>
      <c r="P8" s="27">
        <v>22379175.341401201</v>
      </c>
    </row>
    <row r="9" spans="1:16">
      <c r="A9" s="104" t="s">
        <v>52</v>
      </c>
      <c r="B9" s="102" t="s">
        <v>0</v>
      </c>
      <c r="C9" s="104" t="s">
        <v>94</v>
      </c>
      <c r="D9" s="102" t="s">
        <v>95</v>
      </c>
      <c r="E9" s="27">
        <v>3058652.87680818</v>
      </c>
      <c r="F9" s="27">
        <v>3231251.14938572</v>
      </c>
      <c r="G9" s="27">
        <v>3650689.9818536099</v>
      </c>
      <c r="H9" s="27">
        <v>4413937.4975173604</v>
      </c>
      <c r="I9" s="27">
        <v>4669803.0728597697</v>
      </c>
      <c r="J9" s="27">
        <v>4941670</v>
      </c>
      <c r="K9" s="27">
        <v>5471922.5238309801</v>
      </c>
      <c r="L9" s="27">
        <v>5152969.5</v>
      </c>
      <c r="M9" s="27">
        <v>5736864.7519257003</v>
      </c>
      <c r="N9" s="27">
        <v>6997050</v>
      </c>
      <c r="O9" s="27">
        <v>7176877.2445996301</v>
      </c>
      <c r="P9" s="27">
        <v>8503902.6488051601</v>
      </c>
    </row>
    <row r="10" spans="1:16">
      <c r="A10" s="104" t="s">
        <v>52</v>
      </c>
      <c r="B10" s="102" t="s">
        <v>0</v>
      </c>
      <c r="C10" s="104" t="s">
        <v>96</v>
      </c>
      <c r="D10" s="102" t="s">
        <v>97</v>
      </c>
      <c r="E10" s="27">
        <v>6352772.3484970303</v>
      </c>
      <c r="F10" s="27">
        <v>6732581.6796990205</v>
      </c>
      <c r="G10" s="27">
        <v>7606553.6991881197</v>
      </c>
      <c r="H10" s="27">
        <v>9197036.5945160799</v>
      </c>
      <c r="I10" s="27">
        <v>9719670.4061415102</v>
      </c>
      <c r="J10" s="27">
        <v>10256151</v>
      </c>
      <c r="K10" s="27">
        <v>11381799.5140492</v>
      </c>
      <c r="L10" s="27">
        <v>13681419</v>
      </c>
      <c r="M10" s="27">
        <v>15006089.436167501</v>
      </c>
      <c r="N10" s="27">
        <v>18513489</v>
      </c>
      <c r="O10" s="27">
        <v>19013990.828971799</v>
      </c>
      <c r="P10" s="27">
        <v>22707422.0741073</v>
      </c>
    </row>
    <row r="11" spans="1:16">
      <c r="A11" s="104" t="s">
        <v>52</v>
      </c>
      <c r="B11" s="102" t="s">
        <v>0</v>
      </c>
      <c r="C11" s="104" t="s">
        <v>98</v>
      </c>
      <c r="D11" s="102" t="s">
        <v>99</v>
      </c>
      <c r="E11" s="27">
        <v>1963548.2856109799</v>
      </c>
      <c r="F11" s="27">
        <v>2155708.7314924798</v>
      </c>
      <c r="G11" s="27">
        <v>2417457.4078376102</v>
      </c>
      <c r="H11" s="27">
        <v>2931382.2970052999</v>
      </c>
      <c r="I11" s="27">
        <v>3036130.0149592301</v>
      </c>
      <c r="J11" s="27">
        <v>3161492</v>
      </c>
      <c r="K11" s="27">
        <v>3540642.43166917</v>
      </c>
      <c r="L11" s="27">
        <v>2954358.25</v>
      </c>
      <c r="M11" s="27">
        <v>3183600.2007408701</v>
      </c>
      <c r="N11" s="27">
        <v>3588189</v>
      </c>
      <c r="O11" s="27">
        <v>3645922.94803866</v>
      </c>
      <c r="P11" s="27">
        <v>4071970.9204050801</v>
      </c>
    </row>
    <row r="12" spans="1:16">
      <c r="A12" s="104" t="s">
        <v>52</v>
      </c>
      <c r="B12" s="102" t="s">
        <v>0</v>
      </c>
      <c r="C12" s="104" t="s">
        <v>100</v>
      </c>
      <c r="D12" s="102" t="s">
        <v>101</v>
      </c>
      <c r="E12" s="27">
        <v>4194422.3552025501</v>
      </c>
      <c r="F12" s="27">
        <v>4588387.1922945399</v>
      </c>
      <c r="G12" s="27">
        <v>5148653.4513804698</v>
      </c>
      <c r="H12" s="27">
        <v>6241796.7836020999</v>
      </c>
      <c r="I12" s="27">
        <v>6477866.2065010099</v>
      </c>
      <c r="J12" s="27">
        <v>6755489</v>
      </c>
      <c r="K12" s="27">
        <v>7557802.8770893896</v>
      </c>
      <c r="L12" s="27">
        <v>5331432</v>
      </c>
      <c r="M12" s="27">
        <v>5855206.1958971703</v>
      </c>
      <c r="N12" s="27">
        <v>6815442</v>
      </c>
      <c r="O12" s="27">
        <v>6952467.1717262296</v>
      </c>
      <c r="P12" s="27">
        <v>7963634.5804685699</v>
      </c>
    </row>
    <row r="13" spans="1:16">
      <c r="A13" s="104" t="s">
        <v>52</v>
      </c>
      <c r="B13" s="102" t="s">
        <v>0</v>
      </c>
      <c r="C13" s="104" t="s">
        <v>102</v>
      </c>
      <c r="D13" s="102" t="s">
        <v>103</v>
      </c>
      <c r="E13" s="27">
        <v>3458088.2407805002</v>
      </c>
      <c r="F13" s="27">
        <v>3759497.2539950698</v>
      </c>
      <c r="G13" s="27">
        <v>4222291.9381906297</v>
      </c>
      <c r="H13" s="27">
        <v>5116874.2305821804</v>
      </c>
      <c r="I13" s="27">
        <v>5328782.7383705899</v>
      </c>
      <c r="J13" s="27">
        <v>5572895</v>
      </c>
      <c r="K13" s="27">
        <v>6222269.7035275204</v>
      </c>
      <c r="L13" s="27">
        <v>6540941.5</v>
      </c>
      <c r="M13" s="27">
        <v>7129981.9912498398</v>
      </c>
      <c r="N13" s="27">
        <v>8366733</v>
      </c>
      <c r="O13" s="27">
        <v>8543216.1685402505</v>
      </c>
      <c r="P13" s="27">
        <v>9845564.5692412499</v>
      </c>
    </row>
    <row r="14" spans="1:16">
      <c r="A14" s="104" t="s">
        <v>52</v>
      </c>
      <c r="B14" s="102" t="s">
        <v>0</v>
      </c>
      <c r="C14" s="104" t="s">
        <v>104</v>
      </c>
      <c r="D14" s="102" t="s">
        <v>105</v>
      </c>
      <c r="E14" s="27">
        <v>2348477.4845154099</v>
      </c>
      <c r="F14" s="27">
        <v>2450780.16110824</v>
      </c>
      <c r="G14" s="27">
        <v>2776806.5184653499</v>
      </c>
      <c r="H14" s="27">
        <v>3353634.7635124698</v>
      </c>
      <c r="I14" s="27">
        <v>3575096.2760987901</v>
      </c>
      <c r="J14" s="27">
        <v>3796451</v>
      </c>
      <c r="K14" s="27">
        <v>4194511.45796376</v>
      </c>
      <c r="L14" s="27">
        <v>4748442</v>
      </c>
      <c r="M14" s="27">
        <v>5295281.0083633699</v>
      </c>
      <c r="N14" s="27">
        <v>6483522</v>
      </c>
      <c r="O14" s="27">
        <v>6653082.8162511699</v>
      </c>
      <c r="P14" s="27">
        <v>7904347.2994342903</v>
      </c>
    </row>
    <row r="15" spans="1:16">
      <c r="A15" s="104" t="s">
        <v>53</v>
      </c>
      <c r="B15" s="102" t="s">
        <v>1</v>
      </c>
      <c r="C15" s="104" t="s">
        <v>85</v>
      </c>
      <c r="D15" s="102" t="s">
        <v>106</v>
      </c>
      <c r="E15" s="27">
        <v>43589167.7111881</v>
      </c>
      <c r="F15" s="27">
        <v>46626035.268818699</v>
      </c>
      <c r="G15" s="27">
        <v>52162015.160818197</v>
      </c>
      <c r="H15" s="27">
        <v>62618947.718432702</v>
      </c>
      <c r="I15" s="27">
        <v>65187501.783791699</v>
      </c>
      <c r="J15" s="27">
        <v>72890043.295461893</v>
      </c>
      <c r="K15" s="27">
        <v>81438302.589468107</v>
      </c>
      <c r="L15" s="27">
        <v>61879788</v>
      </c>
      <c r="M15" s="27">
        <v>68265551.645408094</v>
      </c>
      <c r="N15" s="27">
        <v>79691479</v>
      </c>
      <c r="O15" s="27">
        <v>81321924.844462901</v>
      </c>
      <c r="P15" s="27">
        <v>89645629.7111855</v>
      </c>
    </row>
    <row r="16" spans="1:16">
      <c r="A16" s="104" t="s">
        <v>53</v>
      </c>
      <c r="B16" s="102" t="s">
        <v>1</v>
      </c>
      <c r="C16" s="104" t="s">
        <v>86</v>
      </c>
      <c r="D16" s="102" t="s">
        <v>107</v>
      </c>
      <c r="E16" s="27">
        <v>46641158.819659799</v>
      </c>
      <c r="F16" s="27">
        <v>49890659.315017097</v>
      </c>
      <c r="G16" s="27">
        <v>55814252.9719548</v>
      </c>
      <c r="H16" s="27">
        <v>67003350.580280602</v>
      </c>
      <c r="I16" s="27">
        <v>69751747.587836802</v>
      </c>
      <c r="J16" s="27">
        <v>78830209.353145003</v>
      </c>
      <c r="K16" s="27">
        <v>88662661.627798095</v>
      </c>
      <c r="L16" s="27">
        <v>47241288</v>
      </c>
      <c r="M16" s="27">
        <v>52553975.685312398</v>
      </c>
      <c r="N16" s="27">
        <v>62207330</v>
      </c>
      <c r="O16" s="27">
        <v>63584831.144820198</v>
      </c>
      <c r="P16" s="27">
        <v>70617210.981325001</v>
      </c>
    </row>
    <row r="17" spans="1:16">
      <c r="A17" s="104" t="s">
        <v>53</v>
      </c>
      <c r="B17" s="102" t="s">
        <v>1</v>
      </c>
      <c r="C17" s="104" t="s">
        <v>88</v>
      </c>
      <c r="D17" s="102" t="s">
        <v>108</v>
      </c>
      <c r="E17" s="27">
        <v>6879988.9492031997</v>
      </c>
      <c r="F17" s="27">
        <v>7359319.3960501701</v>
      </c>
      <c r="G17" s="27">
        <v>8233102.5509001696</v>
      </c>
      <c r="H17" s="27">
        <v>9883594.7308756001</v>
      </c>
      <c r="I17" s="27">
        <v>10289007.922111301</v>
      </c>
      <c r="J17" s="27">
        <v>7463982.0722324802</v>
      </c>
      <c r="K17" s="27">
        <v>8306186.3156758295</v>
      </c>
      <c r="L17" s="27">
        <v>6462254.5</v>
      </c>
      <c r="M17" s="27">
        <v>7055550.2952997899</v>
      </c>
      <c r="N17" s="27">
        <v>7728808</v>
      </c>
      <c r="O17" s="27">
        <v>7824893.3357463302</v>
      </c>
      <c r="P17" s="27">
        <v>8315427.8211722197</v>
      </c>
    </row>
    <row r="18" spans="1:16">
      <c r="A18" s="104" t="s">
        <v>53</v>
      </c>
      <c r="B18" s="102" t="s">
        <v>1</v>
      </c>
      <c r="C18" s="104" t="s">
        <v>90</v>
      </c>
      <c r="D18" s="102" t="s">
        <v>109</v>
      </c>
      <c r="E18" s="27">
        <v>70320566.837579295</v>
      </c>
      <c r="F18" s="27">
        <v>75219817.254063398</v>
      </c>
      <c r="G18" s="27">
        <v>84150780.253545597</v>
      </c>
      <c r="H18" s="27">
        <v>101020508.75366201</v>
      </c>
      <c r="I18" s="27">
        <v>105164248.754063</v>
      </c>
      <c r="J18" s="27">
        <v>99260050.439567104</v>
      </c>
      <c r="K18" s="27">
        <v>111592308.248294</v>
      </c>
      <c r="L18" s="27">
        <v>71175568</v>
      </c>
      <c r="M18" s="27">
        <v>79049669.594422698</v>
      </c>
      <c r="N18" s="27">
        <v>101336707</v>
      </c>
      <c r="O18" s="27">
        <v>104517014.533324</v>
      </c>
      <c r="P18" s="27">
        <v>120753029.85882001</v>
      </c>
    </row>
    <row r="19" spans="1:16">
      <c r="A19" s="104" t="s">
        <v>53</v>
      </c>
      <c r="B19" s="102" t="s">
        <v>1</v>
      </c>
      <c r="C19" s="104" t="s">
        <v>92</v>
      </c>
      <c r="D19" s="102" t="s">
        <v>110</v>
      </c>
      <c r="E19" s="27">
        <v>4943532.6823696001</v>
      </c>
      <c r="F19" s="27">
        <v>5287949.7660507103</v>
      </c>
      <c r="G19" s="27">
        <v>5915796.0627813498</v>
      </c>
      <c r="H19" s="27">
        <v>7101737.2167490497</v>
      </c>
      <c r="I19" s="27">
        <v>7393041.9521977203</v>
      </c>
      <c r="J19" s="27">
        <v>9210614.0642210003</v>
      </c>
      <c r="K19" s="27">
        <v>10329310.849279899</v>
      </c>
      <c r="L19" s="27">
        <v>5964394.5</v>
      </c>
      <c r="M19" s="27">
        <v>6637396.7795570297</v>
      </c>
      <c r="N19" s="27">
        <v>7860187</v>
      </c>
      <c r="O19" s="27">
        <v>8034660.1416464299</v>
      </c>
      <c r="P19" s="27">
        <v>8925371.6274973899</v>
      </c>
    </row>
    <row r="20" spans="1:16">
      <c r="A20" s="104" t="s">
        <v>54</v>
      </c>
      <c r="B20" s="102" t="s">
        <v>2</v>
      </c>
      <c r="C20" s="104" t="s">
        <v>85</v>
      </c>
      <c r="D20" s="102" t="s">
        <v>111</v>
      </c>
      <c r="E20" s="27">
        <v>7643913.5628539398</v>
      </c>
      <c r="F20" s="27">
        <v>8168137.8198123602</v>
      </c>
      <c r="G20" s="27">
        <v>9156231.7304748297</v>
      </c>
      <c r="H20" s="27">
        <v>11013476.677330401</v>
      </c>
      <c r="I20" s="27">
        <v>13131580.9260842</v>
      </c>
      <c r="J20" s="27">
        <v>13771782</v>
      </c>
      <c r="K20" s="27">
        <v>15346893.034233799</v>
      </c>
      <c r="L20" s="27">
        <v>8646942</v>
      </c>
      <c r="M20" s="27">
        <v>9471900.6356991399</v>
      </c>
      <c r="N20" s="27">
        <v>14496048.210000001</v>
      </c>
      <c r="O20" s="27">
        <v>15212949.5553506</v>
      </c>
      <c r="P20" s="27">
        <v>17081014.432477299</v>
      </c>
    </row>
    <row r="21" spans="1:16">
      <c r="A21" s="104" t="s">
        <v>54</v>
      </c>
      <c r="B21" s="102" t="s">
        <v>2</v>
      </c>
      <c r="C21" s="104" t="s">
        <v>86</v>
      </c>
      <c r="D21" s="102" t="s">
        <v>112</v>
      </c>
      <c r="E21" s="27">
        <v>5043468.9010284096</v>
      </c>
      <c r="F21" s="27">
        <v>5389353.0761167798</v>
      </c>
      <c r="G21" s="27">
        <v>6041299.3427437199</v>
      </c>
      <c r="H21" s="27">
        <v>7266713.1381818801</v>
      </c>
      <c r="I21" s="27">
        <v>10656250.315948199</v>
      </c>
      <c r="J21" s="27">
        <v>11049056</v>
      </c>
      <c r="K21" s="27">
        <v>12411032.3301397</v>
      </c>
      <c r="L21" s="27">
        <v>8831138</v>
      </c>
      <c r="M21" s="27">
        <v>9640445.2621473502</v>
      </c>
      <c r="N21" s="27">
        <v>12611016.34</v>
      </c>
      <c r="O21" s="27">
        <v>13034890.485178901</v>
      </c>
      <c r="P21" s="27">
        <v>14139400.092185199</v>
      </c>
    </row>
    <row r="22" spans="1:16">
      <c r="A22" s="104" t="s">
        <v>54</v>
      </c>
      <c r="B22" s="102" t="s">
        <v>2</v>
      </c>
      <c r="C22" s="104" t="s">
        <v>88</v>
      </c>
      <c r="D22" s="102" t="s">
        <v>113</v>
      </c>
      <c r="E22" s="27">
        <v>13764716.6141246</v>
      </c>
      <c r="F22" s="27">
        <v>14708709.279655</v>
      </c>
      <c r="G22" s="27">
        <v>16488011.5384489</v>
      </c>
      <c r="H22" s="27">
        <v>19832430.619888201</v>
      </c>
      <c r="I22" s="27">
        <v>17787460.1982935</v>
      </c>
      <c r="J22" s="27">
        <v>18586292</v>
      </c>
      <c r="K22" s="27">
        <v>20763587.161823899</v>
      </c>
      <c r="L22" s="27">
        <v>17602702</v>
      </c>
      <c r="M22" s="27">
        <v>19167694.116553701</v>
      </c>
      <c r="N22" s="27">
        <v>27275732.690000001</v>
      </c>
      <c r="O22" s="27">
        <v>28432677.6730887</v>
      </c>
      <c r="P22" s="27">
        <v>31447385.7942986</v>
      </c>
    </row>
    <row r="23" spans="1:16">
      <c r="A23" s="104" t="s">
        <v>54</v>
      </c>
      <c r="B23" s="102" t="s">
        <v>2</v>
      </c>
      <c r="C23" s="104" t="s">
        <v>98</v>
      </c>
      <c r="D23" s="102" t="s">
        <v>114</v>
      </c>
      <c r="E23" s="27">
        <v>8574496.3595646601</v>
      </c>
      <c r="F23" s="27">
        <v>9162540.5526242293</v>
      </c>
      <c r="G23" s="27">
        <v>10270926.6653421</v>
      </c>
      <c r="H23" s="27">
        <v>12354275.7122258</v>
      </c>
      <c r="I23" s="27">
        <v>10786352.425144801</v>
      </c>
      <c r="J23" s="27">
        <v>11172047</v>
      </c>
      <c r="K23" s="27">
        <v>12557230.1360026</v>
      </c>
      <c r="L23" s="27">
        <v>20619252</v>
      </c>
      <c r="M23" s="27">
        <v>22486383.230753399</v>
      </c>
      <c r="N23" s="27">
        <v>34909193.799999997</v>
      </c>
      <c r="O23" s="27">
        <v>36681818.421530299</v>
      </c>
      <c r="P23" s="27">
        <v>41300833.150936499</v>
      </c>
    </row>
    <row r="24" spans="1:16">
      <c r="A24" s="104" t="s">
        <v>54</v>
      </c>
      <c r="B24" s="102" t="s">
        <v>2</v>
      </c>
      <c r="C24" s="104" t="s">
        <v>100</v>
      </c>
      <c r="D24" s="102" t="s">
        <v>115</v>
      </c>
      <c r="E24" s="27">
        <v>1186453.5624284199</v>
      </c>
      <c r="F24" s="27">
        <v>1267821.2717916199</v>
      </c>
      <c r="G24" s="27">
        <v>1421188.72299048</v>
      </c>
      <c r="H24" s="27">
        <v>1709461.8523737499</v>
      </c>
      <c r="I24" s="27">
        <v>2117373.1345292898</v>
      </c>
      <c r="J24" s="27">
        <v>2197222</v>
      </c>
      <c r="K24" s="27">
        <v>2466500.5600407901</v>
      </c>
      <c r="L24" s="27">
        <v>3446393.5</v>
      </c>
      <c r="M24" s="27">
        <v>3719228.75484647</v>
      </c>
      <c r="N24" s="27">
        <v>5743348.9500000002</v>
      </c>
      <c r="O24" s="27">
        <v>6032172.8648514999</v>
      </c>
      <c r="P24" s="27">
        <v>6784774.5301024504</v>
      </c>
    </row>
    <row r="25" spans="1:16">
      <c r="A25" s="104" t="s">
        <v>55</v>
      </c>
      <c r="B25" s="102" t="s">
        <v>3</v>
      </c>
      <c r="C25" s="104" t="s">
        <v>85</v>
      </c>
      <c r="D25" s="102" t="s">
        <v>116</v>
      </c>
      <c r="E25" s="27">
        <v>18314208.024817601</v>
      </c>
      <c r="F25" s="27">
        <v>19557511.7333235</v>
      </c>
      <c r="G25" s="27">
        <v>21950238.026257999</v>
      </c>
      <c r="H25" s="27">
        <v>26425362.0350441</v>
      </c>
      <c r="I25" s="27">
        <v>27610189.029701401</v>
      </c>
      <c r="J25" s="27">
        <v>28769105</v>
      </c>
      <c r="K25" s="27">
        <v>32206738.137604099</v>
      </c>
      <c r="L25" s="27">
        <v>39468768</v>
      </c>
      <c r="M25" s="27">
        <v>42593750.123227999</v>
      </c>
      <c r="N25" s="27">
        <v>47283690.399999999</v>
      </c>
      <c r="O25" s="27">
        <v>47952991.014216296</v>
      </c>
      <c r="P25" s="27">
        <v>50463535</v>
      </c>
    </row>
    <row r="26" spans="1:16">
      <c r="A26" s="104" t="s">
        <v>55</v>
      </c>
      <c r="B26" s="102" t="s">
        <v>3</v>
      </c>
      <c r="C26" s="104" t="s">
        <v>86</v>
      </c>
      <c r="D26" s="102" t="s">
        <v>3</v>
      </c>
      <c r="E26" s="27">
        <v>43623793.458586499</v>
      </c>
      <c r="F26" s="27">
        <v>46585298.7616091</v>
      </c>
      <c r="G26" s="27">
        <v>52284687.862380303</v>
      </c>
      <c r="H26" s="27">
        <v>62944274.408317901</v>
      </c>
      <c r="I26" s="27">
        <v>65766490.254564002</v>
      </c>
      <c r="J26" s="27">
        <v>68526986</v>
      </c>
      <c r="K26" s="27">
        <v>76715307.076655105</v>
      </c>
      <c r="L26" s="27">
        <v>37179436</v>
      </c>
      <c r="M26" s="27">
        <v>41343774.791107401</v>
      </c>
      <c r="N26" s="27">
        <v>47420524.719999999</v>
      </c>
      <c r="O26" s="27">
        <v>48287736.6602173</v>
      </c>
      <c r="P26" s="27">
        <v>51540645</v>
      </c>
    </row>
    <row r="27" spans="1:16">
      <c r="A27" s="104" t="s">
        <v>55</v>
      </c>
      <c r="B27" s="102" t="s">
        <v>3</v>
      </c>
      <c r="C27" s="104" t="s">
        <v>88</v>
      </c>
      <c r="D27" s="102" t="s">
        <v>117</v>
      </c>
      <c r="E27" s="27">
        <v>37733858.845895402</v>
      </c>
      <c r="F27" s="27">
        <v>40295511.884659901</v>
      </c>
      <c r="G27" s="27">
        <v>45225389.063738801</v>
      </c>
      <c r="H27" s="27">
        <v>54445754.882265501</v>
      </c>
      <c r="I27" s="27">
        <v>56886924.847825602</v>
      </c>
      <c r="J27" s="27">
        <v>59274708</v>
      </c>
      <c r="K27" s="27">
        <v>66357470.065003</v>
      </c>
      <c r="L27" s="27">
        <v>61195008</v>
      </c>
      <c r="M27" s="27">
        <v>65984340.5624936</v>
      </c>
      <c r="N27" s="27">
        <v>74101922.420000002</v>
      </c>
      <c r="O27" s="27">
        <v>75260381.258554399</v>
      </c>
      <c r="P27" s="27">
        <v>79605756</v>
      </c>
    </row>
    <row r="28" spans="1:16">
      <c r="A28" s="104" t="s">
        <v>55</v>
      </c>
      <c r="B28" s="102" t="s">
        <v>3</v>
      </c>
      <c r="C28" s="104" t="s">
        <v>90</v>
      </c>
      <c r="D28" s="102" t="s">
        <v>118</v>
      </c>
      <c r="E28" s="27">
        <v>26962075.783613998</v>
      </c>
      <c r="F28" s="27">
        <v>28792460.628285401</v>
      </c>
      <c r="G28" s="27">
        <v>32315019.045887899</v>
      </c>
      <c r="H28" s="27">
        <v>38903271.8659091</v>
      </c>
      <c r="I28" s="27">
        <v>40647567.6158062</v>
      </c>
      <c r="J28" s="27">
        <v>42353717</v>
      </c>
      <c r="K28" s="27">
        <v>47414581.795312896</v>
      </c>
      <c r="L28" s="27">
        <v>49319120</v>
      </c>
      <c r="M28" s="27">
        <v>52962020.655220397</v>
      </c>
      <c r="N28" s="27">
        <v>57354203.829999998</v>
      </c>
      <c r="O28" s="27">
        <v>57981011.509758897</v>
      </c>
      <c r="P28" s="27">
        <v>60332165</v>
      </c>
    </row>
    <row r="29" spans="1:16">
      <c r="A29" s="104" t="s">
        <v>55</v>
      </c>
      <c r="B29" s="102" t="s">
        <v>3</v>
      </c>
      <c r="C29" s="104" t="s">
        <v>92</v>
      </c>
      <c r="D29" s="102" t="s">
        <v>119</v>
      </c>
      <c r="E29" s="27">
        <v>10276222.408540601</v>
      </c>
      <c r="F29" s="27">
        <v>10973848.285272799</v>
      </c>
      <c r="G29" s="27">
        <v>12316422.723416001</v>
      </c>
      <c r="H29" s="27">
        <v>14827444.1968954</v>
      </c>
      <c r="I29" s="27">
        <v>15492258.4054182</v>
      </c>
      <c r="J29" s="27">
        <v>16142534</v>
      </c>
      <c r="K29" s="27">
        <v>18071412.2995193</v>
      </c>
      <c r="L29" s="27">
        <v>16259510</v>
      </c>
      <c r="M29" s="27">
        <v>17693445.352757901</v>
      </c>
      <c r="N29" s="27">
        <v>19612807.620000001</v>
      </c>
      <c r="O29" s="27">
        <v>19886719.542677201</v>
      </c>
      <c r="P29" s="27">
        <v>20914162</v>
      </c>
    </row>
    <row r="30" spans="1:16">
      <c r="A30" s="104" t="s">
        <v>55</v>
      </c>
      <c r="B30" s="102" t="s">
        <v>3</v>
      </c>
      <c r="C30" s="104" t="s">
        <v>94</v>
      </c>
      <c r="D30" s="102" t="s">
        <v>120</v>
      </c>
      <c r="E30" s="27">
        <v>15684114.8391978</v>
      </c>
      <c r="F30" s="27">
        <v>16748868.396533299</v>
      </c>
      <c r="G30" s="27">
        <v>18797976.6029214</v>
      </c>
      <c r="H30" s="27">
        <v>22630430.5522453</v>
      </c>
      <c r="I30" s="27">
        <v>23645105.2039476</v>
      </c>
      <c r="J30" s="27">
        <v>24637590</v>
      </c>
      <c r="K30" s="27">
        <v>27581546.461722199</v>
      </c>
      <c r="L30" s="27">
        <v>47541712</v>
      </c>
      <c r="M30" s="27">
        <v>51051695.9710631</v>
      </c>
      <c r="N30" s="27">
        <v>57103886.759999998</v>
      </c>
      <c r="O30" s="27">
        <v>57967593.898389399</v>
      </c>
      <c r="P30" s="27">
        <v>61207356</v>
      </c>
    </row>
    <row r="31" spans="1:16">
      <c r="A31" s="104" t="s">
        <v>55</v>
      </c>
      <c r="B31" s="102" t="s">
        <v>3</v>
      </c>
      <c r="C31" s="104" t="s">
        <v>96</v>
      </c>
      <c r="D31" s="102" t="s">
        <v>121</v>
      </c>
      <c r="E31" s="27">
        <v>3125593.7968377401</v>
      </c>
      <c r="F31" s="27">
        <v>3337782.1892391602</v>
      </c>
      <c r="G31" s="27">
        <v>3746136.7546450002</v>
      </c>
      <c r="H31" s="27">
        <v>4509883.6675873697</v>
      </c>
      <c r="I31" s="27">
        <v>4712092.13326649</v>
      </c>
      <c r="J31" s="27">
        <v>4909878</v>
      </c>
      <c r="K31" s="27">
        <v>5496562.05733045</v>
      </c>
      <c r="L31" s="27">
        <v>6081625</v>
      </c>
      <c r="M31" s="27">
        <v>6647345.9295825101</v>
      </c>
      <c r="N31" s="27">
        <v>7382592.75</v>
      </c>
      <c r="O31" s="27">
        <v>7487519.6933562597</v>
      </c>
      <c r="P31" s="27">
        <v>7881100</v>
      </c>
    </row>
    <row r="32" spans="1:16">
      <c r="A32" s="104" t="s">
        <v>55</v>
      </c>
      <c r="B32" s="102" t="s">
        <v>3</v>
      </c>
      <c r="C32" s="104" t="s">
        <v>98</v>
      </c>
      <c r="D32" s="102" t="s">
        <v>122</v>
      </c>
      <c r="E32" s="27">
        <v>3839648.9273256902</v>
      </c>
      <c r="F32" s="27">
        <v>4100312.6559584402</v>
      </c>
      <c r="G32" s="27">
        <v>4601957.5499991802</v>
      </c>
      <c r="H32" s="27">
        <v>5540185.6774016703</v>
      </c>
      <c r="I32" s="27">
        <v>5788589.5228170799</v>
      </c>
      <c r="J32" s="27">
        <v>6031561</v>
      </c>
      <c r="K32" s="27">
        <v>6752274.9209321402</v>
      </c>
      <c r="L32" s="27">
        <v>6513962.5</v>
      </c>
      <c r="M32" s="27">
        <v>7032693.9791347403</v>
      </c>
      <c r="N32" s="27">
        <v>7894030.3499999996</v>
      </c>
      <c r="O32" s="27">
        <v>8016951.5187685499</v>
      </c>
      <c r="P32" s="27">
        <v>8478028</v>
      </c>
    </row>
    <row r="33" spans="1:16">
      <c r="A33" s="104" t="s">
        <v>55</v>
      </c>
      <c r="B33" s="102" t="s">
        <v>3</v>
      </c>
      <c r="C33" s="104" t="s">
        <v>100</v>
      </c>
      <c r="D33" s="102" t="s">
        <v>123</v>
      </c>
      <c r="E33" s="27">
        <v>21976685.836339202</v>
      </c>
      <c r="F33" s="27">
        <v>23468625.589560501</v>
      </c>
      <c r="G33" s="27">
        <v>26339849.6119649</v>
      </c>
      <c r="H33" s="27">
        <v>31709909.528641701</v>
      </c>
      <c r="I33" s="27">
        <v>33131678.386826199</v>
      </c>
      <c r="J33" s="27">
        <v>34522354</v>
      </c>
      <c r="K33" s="27">
        <v>38647446.010454498</v>
      </c>
      <c r="L33" s="27">
        <v>63114844</v>
      </c>
      <c r="M33" s="27">
        <v>67367703.871163607</v>
      </c>
      <c r="N33" s="27">
        <v>73156887.290000007</v>
      </c>
      <c r="O33" s="27">
        <v>73983060.675750896</v>
      </c>
      <c r="P33" s="27">
        <v>77082034</v>
      </c>
    </row>
    <row r="34" spans="1:16">
      <c r="A34" s="104" t="s">
        <v>55</v>
      </c>
      <c r="B34" s="102" t="s">
        <v>3</v>
      </c>
      <c r="C34" s="104" t="s">
        <v>102</v>
      </c>
      <c r="D34" s="102" t="s">
        <v>124</v>
      </c>
      <c r="E34" s="27">
        <v>18225681.589539699</v>
      </c>
      <c r="F34" s="27">
        <v>19462975.469767399</v>
      </c>
      <c r="G34" s="27">
        <v>21844135.904706702</v>
      </c>
      <c r="H34" s="27">
        <v>26297628.250502501</v>
      </c>
      <c r="I34" s="27">
        <v>27476728.079119299</v>
      </c>
      <c r="J34" s="27">
        <v>28630042</v>
      </c>
      <c r="K34" s="27">
        <v>32051058.584582198</v>
      </c>
      <c r="L34" s="27">
        <v>51477508</v>
      </c>
      <c r="M34" s="27">
        <v>54679969.963525303</v>
      </c>
      <c r="N34" s="27">
        <v>59373158.719999999</v>
      </c>
      <c r="O34" s="27">
        <v>60042922.8989847</v>
      </c>
      <c r="P34" s="27">
        <v>62555206</v>
      </c>
    </row>
    <row r="35" spans="1:16">
      <c r="A35" s="104" t="s">
        <v>55</v>
      </c>
      <c r="B35" s="102" t="s">
        <v>3</v>
      </c>
      <c r="C35" s="104" t="s">
        <v>104</v>
      </c>
      <c r="D35" s="102" t="s">
        <v>125</v>
      </c>
      <c r="E35" s="27">
        <v>25957442.489305701</v>
      </c>
      <c r="F35" s="27">
        <v>27719625.4057905</v>
      </c>
      <c r="G35" s="27">
        <v>31110929.854081798</v>
      </c>
      <c r="H35" s="27">
        <v>37453697.935189202</v>
      </c>
      <c r="I35" s="27">
        <v>39132999.520707801</v>
      </c>
      <c r="J35" s="27">
        <v>40775576</v>
      </c>
      <c r="K35" s="27">
        <v>45647868.138338998</v>
      </c>
      <c r="L35" s="27">
        <v>70524160</v>
      </c>
      <c r="M35" s="27">
        <v>74857661.800723299</v>
      </c>
      <c r="N35" s="27">
        <v>79383287.120000005</v>
      </c>
      <c r="O35" s="27">
        <v>80029138.329326198</v>
      </c>
      <c r="P35" s="27">
        <v>82451724</v>
      </c>
    </row>
    <row r="36" spans="1:16">
      <c r="A36" s="104" t="s">
        <v>56</v>
      </c>
      <c r="B36" s="102" t="s">
        <v>126</v>
      </c>
      <c r="C36" s="104" t="s">
        <v>85</v>
      </c>
      <c r="D36" s="102" t="s">
        <v>127</v>
      </c>
      <c r="E36" s="27">
        <v>168589.76755404501</v>
      </c>
      <c r="F36" s="27">
        <v>179658.29602248999</v>
      </c>
      <c r="G36" s="27">
        <v>202509.97058671</v>
      </c>
      <c r="H36" s="27">
        <v>244681.83143645999</v>
      </c>
      <c r="I36" s="27">
        <v>257475.41115455001</v>
      </c>
      <c r="J36" s="27">
        <v>270661.71248904202</v>
      </c>
      <c r="K36" s="27">
        <v>301160.69143381098</v>
      </c>
      <c r="L36" s="27">
        <v>205273.0313</v>
      </c>
      <c r="M36" s="27">
        <v>225052.11402146099</v>
      </c>
      <c r="N36" s="27">
        <v>250820.58</v>
      </c>
      <c r="O36" s="27">
        <v>254520.570990368</v>
      </c>
      <c r="P36" s="27">
        <v>277171.80127702799</v>
      </c>
    </row>
    <row r="37" spans="1:16">
      <c r="A37" s="104" t="s">
        <v>56</v>
      </c>
      <c r="B37" s="102" t="s">
        <v>126</v>
      </c>
      <c r="C37" s="104" t="s">
        <v>86</v>
      </c>
      <c r="D37" s="102" t="s">
        <v>128</v>
      </c>
      <c r="E37" s="27">
        <v>6110006.5695723305</v>
      </c>
      <c r="F37" s="27">
        <v>6480435.3591629397</v>
      </c>
      <c r="G37" s="27">
        <v>7304497.7229244802</v>
      </c>
      <c r="H37" s="27">
        <v>8825425.6964623705</v>
      </c>
      <c r="I37" s="27">
        <v>9305259.2454187293</v>
      </c>
      <c r="J37" s="27">
        <v>9819110.8039746601</v>
      </c>
      <c r="K37" s="27">
        <v>10894222.6687687</v>
      </c>
      <c r="L37" s="27">
        <v>15402112</v>
      </c>
      <c r="M37" s="27">
        <v>17341962.982298698</v>
      </c>
      <c r="N37" s="27">
        <v>19661624.079999998</v>
      </c>
      <c r="O37" s="27">
        <v>19992631.629606001</v>
      </c>
      <c r="P37" s="27">
        <v>22019047.097180199</v>
      </c>
    </row>
    <row r="38" spans="1:16">
      <c r="A38" s="104" t="s">
        <v>56</v>
      </c>
      <c r="B38" s="102" t="s">
        <v>126</v>
      </c>
      <c r="C38" s="104" t="s">
        <v>88</v>
      </c>
      <c r="D38" s="102" t="s">
        <v>129</v>
      </c>
      <c r="E38" s="27">
        <v>2691215.8773733801</v>
      </c>
      <c r="F38" s="27">
        <v>2957103.0545689901</v>
      </c>
      <c r="G38" s="27">
        <v>3311891.4780559801</v>
      </c>
      <c r="H38" s="27">
        <v>4011516.7837451599</v>
      </c>
      <c r="I38" s="27">
        <v>4147755.4932890399</v>
      </c>
      <c r="J38" s="27">
        <v>4311037.8387103695</v>
      </c>
      <c r="K38" s="27">
        <v>4833723.19846767</v>
      </c>
      <c r="L38" s="27">
        <v>1813687</v>
      </c>
      <c r="M38" s="27">
        <v>2040623.2372183499</v>
      </c>
      <c r="N38" s="27">
        <v>2138104.6</v>
      </c>
      <c r="O38" s="27">
        <v>2152039.0005206298</v>
      </c>
      <c r="P38" s="27">
        <v>2237344.8387856199</v>
      </c>
    </row>
    <row r="39" spans="1:16">
      <c r="A39" s="104" t="s">
        <v>56</v>
      </c>
      <c r="B39" s="102" t="s">
        <v>126</v>
      </c>
      <c r="C39" s="104" t="s">
        <v>90</v>
      </c>
      <c r="D39" s="102" t="s">
        <v>130</v>
      </c>
      <c r="E39" s="27">
        <v>4657136.6669672905</v>
      </c>
      <c r="F39" s="27">
        <v>5048659.8097284501</v>
      </c>
      <c r="G39" s="27">
        <v>5670266.6522350097</v>
      </c>
      <c r="H39" s="27">
        <v>6860706.11105219</v>
      </c>
      <c r="I39" s="27">
        <v>7149382.7060213098</v>
      </c>
      <c r="J39" s="27">
        <v>7467026.5822650203</v>
      </c>
      <c r="K39" s="27">
        <v>8345459.8384898398</v>
      </c>
      <c r="L39" s="27">
        <v>6225910</v>
      </c>
      <c r="M39" s="27">
        <v>6810556.19330406</v>
      </c>
      <c r="N39" s="27">
        <v>7369484.4000000004</v>
      </c>
      <c r="O39" s="27">
        <v>7449226.9351324998</v>
      </c>
      <c r="P39" s="27">
        <v>7937407.6650009798</v>
      </c>
    </row>
    <row r="40" spans="1:16">
      <c r="A40" s="104" t="s">
        <v>56</v>
      </c>
      <c r="B40" s="102" t="s">
        <v>126</v>
      </c>
      <c r="C40" s="104" t="s">
        <v>92</v>
      </c>
      <c r="D40" s="102" t="s">
        <v>131</v>
      </c>
      <c r="E40" s="27">
        <v>468828.66671205801</v>
      </c>
      <c r="F40" s="27">
        <v>512538.08957424603</v>
      </c>
      <c r="G40" s="27">
        <v>574568.46822514699</v>
      </c>
      <c r="H40" s="27">
        <v>695707.36236043705</v>
      </c>
      <c r="I40" s="27">
        <v>721262.50932182104</v>
      </c>
      <c r="J40" s="27">
        <v>751301.31228991703</v>
      </c>
      <c r="K40" s="27">
        <v>841162.06044142297</v>
      </c>
      <c r="L40" s="27">
        <v>498731.65629999997</v>
      </c>
      <c r="M40" s="27">
        <v>545340.52755639504</v>
      </c>
      <c r="N40" s="27">
        <v>585448.12</v>
      </c>
      <c r="O40" s="27">
        <v>591155.32686259504</v>
      </c>
      <c r="P40" s="27">
        <v>626094.60506766802</v>
      </c>
    </row>
    <row r="41" spans="1:16">
      <c r="A41" s="104" t="s">
        <v>56</v>
      </c>
      <c r="B41" s="102" t="s">
        <v>126</v>
      </c>
      <c r="C41" s="104" t="s">
        <v>94</v>
      </c>
      <c r="D41" s="102" t="s">
        <v>132</v>
      </c>
      <c r="E41" s="27">
        <v>2467568.90902527</v>
      </c>
      <c r="F41" s="27">
        <v>2555270.9165729498</v>
      </c>
      <c r="G41" s="27">
        <v>2895483.4815170299</v>
      </c>
      <c r="H41" s="27">
        <v>3491106.7987099201</v>
      </c>
      <c r="I41" s="27">
        <v>3731077.1605897802</v>
      </c>
      <c r="J41" s="27">
        <v>3972221.6241989201</v>
      </c>
      <c r="K41" s="27">
        <v>4380647.4140808098</v>
      </c>
      <c r="L41" s="27">
        <v>5968629</v>
      </c>
      <c r="M41" s="27">
        <v>6464078.80108032</v>
      </c>
      <c r="N41" s="27">
        <v>6907209.3899999997</v>
      </c>
      <c r="O41" s="27">
        <v>6970447.32361848</v>
      </c>
      <c r="P41" s="27">
        <v>7357587.53067319</v>
      </c>
    </row>
    <row r="42" spans="1:16">
      <c r="A42" s="104" t="s">
        <v>56</v>
      </c>
      <c r="B42" s="102" t="s">
        <v>126</v>
      </c>
      <c r="C42" s="104" t="s">
        <v>96</v>
      </c>
      <c r="D42" s="102" t="s">
        <v>133</v>
      </c>
      <c r="E42" s="27">
        <v>2876846.70113777</v>
      </c>
      <c r="F42" s="27">
        <v>3079216.0439574001</v>
      </c>
      <c r="G42" s="27">
        <v>3466985.47271905</v>
      </c>
      <c r="H42" s="27">
        <v>4190827.9527573399</v>
      </c>
      <c r="I42" s="27">
        <v>4397607.8220056295</v>
      </c>
      <c r="J42" s="27">
        <v>4618093.52253603</v>
      </c>
      <c r="K42" s="27">
        <v>5141164.50174197</v>
      </c>
      <c r="L42" s="27">
        <v>4694087.5</v>
      </c>
      <c r="M42" s="27">
        <v>5162143.9355284302</v>
      </c>
      <c r="N42" s="27">
        <v>5583869.6100000003</v>
      </c>
      <c r="O42" s="27">
        <v>5644045.4883884704</v>
      </c>
      <c r="P42" s="27">
        <v>6012439.9040529002</v>
      </c>
    </row>
    <row r="43" spans="1:16">
      <c r="A43" s="104" t="s">
        <v>56</v>
      </c>
      <c r="B43" s="102" t="s">
        <v>126</v>
      </c>
      <c r="C43" s="104" t="s">
        <v>98</v>
      </c>
      <c r="D43" s="102" t="s">
        <v>134</v>
      </c>
      <c r="E43" s="27">
        <v>899481.21686205699</v>
      </c>
      <c r="F43" s="27">
        <v>979766.79767321295</v>
      </c>
      <c r="G43" s="27">
        <v>1099381.00488522</v>
      </c>
      <c r="H43" s="27">
        <v>1330676.5538281801</v>
      </c>
      <c r="I43" s="27">
        <v>1382842.0518781899</v>
      </c>
      <c r="J43" s="27">
        <v>1441595.5952075301</v>
      </c>
      <c r="K43" s="27">
        <v>1613290.1383891499</v>
      </c>
      <c r="L43" s="27">
        <v>788701.8125</v>
      </c>
      <c r="M43" s="27">
        <v>862558.12746651203</v>
      </c>
      <c r="N43" s="27">
        <v>957180.21</v>
      </c>
      <c r="O43" s="27">
        <v>970699.12768860103</v>
      </c>
      <c r="P43" s="27">
        <v>1053461.44655319</v>
      </c>
    </row>
    <row r="44" spans="1:16">
      <c r="A44" s="104" t="s">
        <v>56</v>
      </c>
      <c r="B44" s="102" t="s">
        <v>126</v>
      </c>
      <c r="C44" s="104" t="s">
        <v>100</v>
      </c>
      <c r="D44" s="102" t="s">
        <v>135</v>
      </c>
      <c r="E44" s="27">
        <v>6538331.9002557499</v>
      </c>
      <c r="F44" s="27">
        <v>6858753.2697247099</v>
      </c>
      <c r="G44" s="27">
        <v>7751566.9551901203</v>
      </c>
      <c r="H44" s="27">
        <v>9355952.9515191596</v>
      </c>
      <c r="I44" s="27">
        <v>9927840.9739712402</v>
      </c>
      <c r="J44" s="27">
        <v>10513567.350233199</v>
      </c>
      <c r="K44" s="27">
        <v>11637583.169165401</v>
      </c>
      <c r="L44" s="27">
        <v>11602634</v>
      </c>
      <c r="M44" s="27">
        <v>12998293.183124</v>
      </c>
      <c r="N44" s="27">
        <v>14443575.630000001</v>
      </c>
      <c r="O44" s="27">
        <v>14649851.932362201</v>
      </c>
      <c r="P44" s="27">
        <v>15912667.5104554</v>
      </c>
    </row>
    <row r="45" spans="1:16">
      <c r="A45" s="104" t="s">
        <v>56</v>
      </c>
      <c r="B45" s="102" t="s">
        <v>126</v>
      </c>
      <c r="C45" s="104" t="s">
        <v>102</v>
      </c>
      <c r="D45" s="102" t="s">
        <v>136</v>
      </c>
      <c r="E45" s="27">
        <v>5014331.9374971697</v>
      </c>
      <c r="F45" s="27">
        <v>5323588.3660630696</v>
      </c>
      <c r="G45" s="27">
        <v>6002311.4447141998</v>
      </c>
      <c r="H45" s="27">
        <v>7251234.7028764198</v>
      </c>
      <c r="I45" s="27">
        <v>7642891.2693933304</v>
      </c>
      <c r="J45" s="27">
        <v>8055590.1345901396</v>
      </c>
      <c r="K45" s="27">
        <v>8945163.2175311409</v>
      </c>
      <c r="L45" s="27">
        <v>8450140</v>
      </c>
      <c r="M45" s="27">
        <v>9303653.4222631492</v>
      </c>
      <c r="N45" s="27">
        <v>10123412.66</v>
      </c>
      <c r="O45" s="27">
        <v>10240376.709062999</v>
      </c>
      <c r="P45" s="27">
        <v>10956426.088621199</v>
      </c>
    </row>
    <row r="46" spans="1:16">
      <c r="A46" s="104" t="s">
        <v>56</v>
      </c>
      <c r="B46" s="102" t="s">
        <v>126</v>
      </c>
      <c r="C46" s="104" t="s">
        <v>104</v>
      </c>
      <c r="D46" s="102" t="s">
        <v>137</v>
      </c>
      <c r="E46" s="27">
        <v>4110871.5849644002</v>
      </c>
      <c r="F46" s="27">
        <v>4543358.9070511898</v>
      </c>
      <c r="G46" s="27">
        <v>5082717.6150145298</v>
      </c>
      <c r="H46" s="27">
        <v>6159051.6140724197</v>
      </c>
      <c r="I46" s="27">
        <v>6348357.1220004503</v>
      </c>
      <c r="J46" s="27">
        <v>6580982.8237007204</v>
      </c>
      <c r="K46" s="27">
        <v>7393300.8250240199</v>
      </c>
      <c r="L46" s="27">
        <v>6936669.5</v>
      </c>
      <c r="M46" s="27">
        <v>7525525.4335370604</v>
      </c>
      <c r="N46" s="27">
        <v>8327566.8099999996</v>
      </c>
      <c r="O46" s="27">
        <v>8442047.2965258304</v>
      </c>
      <c r="P46" s="27">
        <v>9142892.4297369197</v>
      </c>
    </row>
    <row r="47" spans="1:16">
      <c r="A47" s="104" t="s">
        <v>56</v>
      </c>
      <c r="B47" s="102" t="s">
        <v>126</v>
      </c>
      <c r="C47" s="104" t="s">
        <v>138</v>
      </c>
      <c r="D47" s="102" t="s">
        <v>10</v>
      </c>
      <c r="E47" s="27">
        <v>308475.79118533799</v>
      </c>
      <c r="F47" s="27">
        <v>321479.89067651803</v>
      </c>
      <c r="G47" s="27">
        <v>364012.21287470701</v>
      </c>
      <c r="H47" s="27">
        <v>439047.63444399799</v>
      </c>
      <c r="I47" s="27">
        <v>467991.16604581597</v>
      </c>
      <c r="J47" s="27">
        <v>496069.26507433102</v>
      </c>
      <c r="K47" s="27">
        <v>548828.63716452697</v>
      </c>
      <c r="L47" s="27">
        <v>540762.75</v>
      </c>
      <c r="M47" s="27">
        <v>590660.39818002703</v>
      </c>
      <c r="N47" s="27">
        <v>637955.37</v>
      </c>
      <c r="O47" s="27">
        <v>644686.00902810495</v>
      </c>
      <c r="P47" s="27">
        <v>685890.735196247</v>
      </c>
    </row>
    <row r="48" spans="1:16">
      <c r="A48" s="104" t="s">
        <v>56</v>
      </c>
      <c r="B48" s="102" t="s">
        <v>126</v>
      </c>
      <c r="C48" s="104" t="s">
        <v>139</v>
      </c>
      <c r="D48" s="102" t="s">
        <v>11</v>
      </c>
      <c r="E48" s="27">
        <v>289945.47685645497</v>
      </c>
      <c r="F48" s="27">
        <v>314018.76044745598</v>
      </c>
      <c r="G48" s="27">
        <v>352747.97199803102</v>
      </c>
      <c r="H48" s="27">
        <v>426776.74045820499</v>
      </c>
      <c r="I48" s="27">
        <v>444802.94866563601</v>
      </c>
      <c r="J48" s="27">
        <v>464958.67847064702</v>
      </c>
      <c r="K48" s="27">
        <v>519354.15052649501</v>
      </c>
      <c r="L48" s="27">
        <v>419130.375</v>
      </c>
      <c r="M48" s="27">
        <v>459499.68180368003</v>
      </c>
      <c r="N48" s="27">
        <v>525685.14</v>
      </c>
      <c r="O48" s="27">
        <v>535140.93249947205</v>
      </c>
      <c r="P48" s="27">
        <v>593028.90497941396</v>
      </c>
    </row>
    <row r="49" spans="1:16">
      <c r="A49" s="104" t="s">
        <v>56</v>
      </c>
      <c r="B49" s="102" t="s">
        <v>126</v>
      </c>
      <c r="C49" s="104" t="s">
        <v>140</v>
      </c>
      <c r="D49" s="102" t="s">
        <v>141</v>
      </c>
      <c r="E49" s="27">
        <v>1827839.9606459599</v>
      </c>
      <c r="F49" s="27">
        <v>1971039.8180345199</v>
      </c>
      <c r="G49" s="27">
        <v>2215911.3666002499</v>
      </c>
      <c r="H49" s="27">
        <v>2680035.89319919</v>
      </c>
      <c r="I49" s="27">
        <v>2800768.0524437302</v>
      </c>
      <c r="J49" s="27">
        <v>2932354.37846669</v>
      </c>
      <c r="K49" s="27">
        <v>3271317.1863173</v>
      </c>
      <c r="L49" s="27">
        <v>5135353</v>
      </c>
      <c r="M49" s="27">
        <v>5584741.0477445899</v>
      </c>
      <c r="N49" s="27">
        <v>5824964.04</v>
      </c>
      <c r="O49" s="27">
        <v>5859229.6617746698</v>
      </c>
      <c r="P49" s="27">
        <v>6069002.5056255898</v>
      </c>
    </row>
    <row r="50" spans="1:16">
      <c r="A50" s="104" t="s">
        <v>56</v>
      </c>
      <c r="B50" s="102" t="s">
        <v>126</v>
      </c>
      <c r="C50" s="104" t="s">
        <v>142</v>
      </c>
      <c r="D50" s="102" t="s">
        <v>143</v>
      </c>
      <c r="E50" s="27">
        <v>427571.04186002602</v>
      </c>
      <c r="F50" s="27">
        <v>463367.84870048001</v>
      </c>
      <c r="G50" s="27">
        <v>520201.735737262</v>
      </c>
      <c r="H50" s="27">
        <v>629493.30750567606</v>
      </c>
      <c r="I50" s="27">
        <v>656173.08023528301</v>
      </c>
      <c r="J50" s="27">
        <v>685601.60194634902</v>
      </c>
      <c r="K50" s="27">
        <v>766050.36365102103</v>
      </c>
      <c r="L50" s="27">
        <v>383542.03129999997</v>
      </c>
      <c r="M50" s="27">
        <v>419282.41919456399</v>
      </c>
      <c r="N50" s="27">
        <v>460517.69</v>
      </c>
      <c r="O50" s="27">
        <v>466379.20159054297</v>
      </c>
      <c r="P50" s="27">
        <v>502263.12117732299</v>
      </c>
    </row>
    <row r="51" spans="1:16">
      <c r="A51" s="104" t="s">
        <v>56</v>
      </c>
      <c r="B51" s="102" t="s">
        <v>126</v>
      </c>
      <c r="C51" s="104" t="s">
        <v>144</v>
      </c>
      <c r="D51" s="102" t="s">
        <v>145</v>
      </c>
      <c r="E51" s="27">
        <v>331872.54626628599</v>
      </c>
      <c r="F51" s="27">
        <v>355590.10187421599</v>
      </c>
      <c r="G51" s="27">
        <v>400164.16385602701</v>
      </c>
      <c r="H51" s="27">
        <v>483780.83581012598</v>
      </c>
      <c r="I51" s="27">
        <v>507196.49950679502</v>
      </c>
      <c r="J51" s="27">
        <v>532784.78068533097</v>
      </c>
      <c r="K51" s="27">
        <v>592986.86578226904</v>
      </c>
      <c r="L51" s="27">
        <v>334345</v>
      </c>
      <c r="M51" s="27">
        <v>370567.56135811401</v>
      </c>
      <c r="N51" s="27">
        <v>382993.11</v>
      </c>
      <c r="O51" s="27">
        <v>384770.45301180199</v>
      </c>
      <c r="P51" s="27">
        <v>395651.27471508301</v>
      </c>
    </row>
    <row r="52" spans="1:16">
      <c r="A52" s="104" t="s">
        <v>56</v>
      </c>
      <c r="B52" s="102" t="s">
        <v>126</v>
      </c>
      <c r="C52" s="104" t="s">
        <v>146</v>
      </c>
      <c r="D52" s="102" t="s">
        <v>147</v>
      </c>
      <c r="E52" s="27">
        <v>8915995.1926391609</v>
      </c>
      <c r="F52" s="27">
        <v>9074640.7017805204</v>
      </c>
      <c r="G52" s="27">
        <v>10320195.6333823</v>
      </c>
      <c r="H52" s="27">
        <v>12426481.289818499</v>
      </c>
      <c r="I52" s="27">
        <v>13414948.6492547</v>
      </c>
      <c r="J52" s="27">
        <v>14371528.5451706</v>
      </c>
      <c r="K52" s="27">
        <v>15778799.670867899</v>
      </c>
      <c r="L52" s="27">
        <v>13940444</v>
      </c>
      <c r="M52" s="27">
        <v>15714505.3383199</v>
      </c>
      <c r="N52" s="27">
        <v>17820605.059999999</v>
      </c>
      <c r="O52" s="27">
        <v>18121184.689755101</v>
      </c>
      <c r="P52" s="27">
        <v>19961321.628104601</v>
      </c>
    </row>
    <row r="53" spans="1:16">
      <c r="A53" s="104" t="s">
        <v>56</v>
      </c>
      <c r="B53" s="102" t="s">
        <v>126</v>
      </c>
      <c r="C53" s="104" t="s">
        <v>148</v>
      </c>
      <c r="D53" s="102" t="s">
        <v>149</v>
      </c>
      <c r="E53" s="27">
        <v>10707866.573927101</v>
      </c>
      <c r="F53" s="27">
        <v>11243268.967940001</v>
      </c>
      <c r="G53" s="27">
        <v>12706732.9008366</v>
      </c>
      <c r="H53" s="27">
        <v>15336712.0095613</v>
      </c>
      <c r="I53" s="27">
        <v>16269501.919910301</v>
      </c>
      <c r="J53" s="27">
        <v>17215947.9825547</v>
      </c>
      <c r="K53" s="27">
        <v>19065695.9997693</v>
      </c>
      <c r="L53" s="27">
        <v>11278722</v>
      </c>
      <c r="M53" s="27">
        <v>12625375.9574506</v>
      </c>
      <c r="N53" s="27">
        <v>13963799.939999999</v>
      </c>
      <c r="O53" s="27">
        <v>14154792.9825716</v>
      </c>
      <c r="P53" s="27">
        <v>15324045.055508699</v>
      </c>
    </row>
    <row r="54" spans="1:16">
      <c r="A54" s="104" t="s">
        <v>56</v>
      </c>
      <c r="B54" s="102" t="s">
        <v>126</v>
      </c>
      <c r="C54" s="104" t="s">
        <v>150</v>
      </c>
      <c r="D54" s="102" t="s">
        <v>15</v>
      </c>
      <c r="E54" s="27">
        <v>781484.84717209404</v>
      </c>
      <c r="F54" s="27">
        <v>834629.21374474501</v>
      </c>
      <c r="G54" s="27">
        <v>940309.56296028197</v>
      </c>
      <c r="H54" s="27">
        <v>1136327.12246557</v>
      </c>
      <c r="I54" s="27">
        <v>1193899.21856961</v>
      </c>
      <c r="J54" s="27">
        <v>1254868.52433539</v>
      </c>
      <c r="K54" s="27">
        <v>1396041.5429569201</v>
      </c>
      <c r="L54" s="27">
        <v>1296413.375</v>
      </c>
      <c r="M54" s="27">
        <v>1449303.74463466</v>
      </c>
      <c r="N54" s="27">
        <v>1538417.05</v>
      </c>
      <c r="O54" s="27">
        <v>1551132.8437113599</v>
      </c>
      <c r="P54" s="27">
        <v>1628978.4268410001</v>
      </c>
    </row>
    <row r="55" spans="1:16">
      <c r="A55" s="104" t="s">
        <v>56</v>
      </c>
      <c r="B55" s="102" t="s">
        <v>126</v>
      </c>
      <c r="C55" s="104" t="s">
        <v>151</v>
      </c>
      <c r="D55" s="102" t="s">
        <v>152</v>
      </c>
      <c r="E55" s="27">
        <v>7553341.8250094103</v>
      </c>
      <c r="F55" s="27">
        <v>8125705.84271733</v>
      </c>
      <c r="G55" s="27">
        <v>9134435.6999194697</v>
      </c>
      <c r="H55" s="27">
        <v>11047831.836062601</v>
      </c>
      <c r="I55" s="27">
        <v>11553110.582748599</v>
      </c>
      <c r="J55" s="27">
        <v>12123194.3719183</v>
      </c>
      <c r="K55" s="27">
        <v>13502959.6522</v>
      </c>
      <c r="L55" s="27">
        <v>8571873</v>
      </c>
      <c r="M55" s="27">
        <v>9659074.1613150705</v>
      </c>
      <c r="N55" s="27">
        <v>10592784.85</v>
      </c>
      <c r="O55" s="27">
        <v>10726043.6872623</v>
      </c>
      <c r="P55" s="27">
        <v>11541849.163840899</v>
      </c>
    </row>
    <row r="56" spans="1:16">
      <c r="A56" s="104" t="s">
        <v>56</v>
      </c>
      <c r="B56" s="102" t="s">
        <v>126</v>
      </c>
      <c r="C56" s="104" t="s">
        <v>153</v>
      </c>
      <c r="D56" s="102" t="s">
        <v>154</v>
      </c>
      <c r="E56" s="27">
        <v>944496.84772296005</v>
      </c>
      <c r="F56" s="27">
        <v>1003943.9848621699</v>
      </c>
      <c r="G56" s="27">
        <v>1131633.79049255</v>
      </c>
      <c r="H56" s="27">
        <v>1367301.5881667</v>
      </c>
      <c r="I56" s="27">
        <v>1440058.08455457</v>
      </c>
      <c r="J56" s="27">
        <v>1517078.1455401301</v>
      </c>
      <c r="K56" s="27">
        <v>1685339.46474678</v>
      </c>
      <c r="L56" s="27">
        <v>1528985.125</v>
      </c>
      <c r="M56" s="27">
        <v>1671276.77793311</v>
      </c>
      <c r="N56" s="27">
        <v>1796888.21</v>
      </c>
      <c r="O56" s="27">
        <v>1814803.3370105801</v>
      </c>
      <c r="P56" s="27">
        <v>1924479.0241898501</v>
      </c>
    </row>
    <row r="57" spans="1:16">
      <c r="A57" s="104" t="s">
        <v>56</v>
      </c>
      <c r="B57" s="102" t="s">
        <v>126</v>
      </c>
      <c r="C57" s="104" t="s">
        <v>155</v>
      </c>
      <c r="D57" s="102" t="s">
        <v>156</v>
      </c>
      <c r="E57" s="27">
        <v>1489420.9469988199</v>
      </c>
      <c r="F57" s="27">
        <v>1561286.7197968301</v>
      </c>
      <c r="G57" s="27">
        <v>1763293.5645825299</v>
      </c>
      <c r="H57" s="27">
        <v>2128761.5117855002</v>
      </c>
      <c r="I57" s="27">
        <v>2259952.1876728502</v>
      </c>
      <c r="J57" s="27">
        <v>2395368.2320592199</v>
      </c>
      <c r="K57" s="27">
        <v>2649860.8291157898</v>
      </c>
      <c r="L57" s="27">
        <v>3504601.25</v>
      </c>
      <c r="M57" s="27">
        <v>3883995.99161522</v>
      </c>
      <c r="N57" s="27">
        <v>4414926.9400000004</v>
      </c>
      <c r="O57" s="27">
        <v>4490712.1262926804</v>
      </c>
      <c r="P57" s="27">
        <v>4954666.0971694402</v>
      </c>
    </row>
    <row r="58" spans="1:16">
      <c r="A58" s="104" t="s">
        <v>56</v>
      </c>
      <c r="B58" s="102" t="s">
        <v>126</v>
      </c>
      <c r="C58" s="104" t="s">
        <v>157</v>
      </c>
      <c r="D58" s="102" t="s">
        <v>158</v>
      </c>
      <c r="E58" s="27">
        <v>2735398.4042161899</v>
      </c>
      <c r="F58" s="27">
        <v>2921356.3503932999</v>
      </c>
      <c r="G58" s="27">
        <v>3292562.9571279301</v>
      </c>
      <c r="H58" s="27">
        <v>3978489.0887492201</v>
      </c>
      <c r="I58" s="27">
        <v>4180492.64449764</v>
      </c>
      <c r="J58" s="27">
        <v>4390754.6765258498</v>
      </c>
      <c r="K58" s="27">
        <v>4888464.50362847</v>
      </c>
      <c r="L58" s="27">
        <v>3534400.75</v>
      </c>
      <c r="M58" s="27">
        <v>3889979.7172893202</v>
      </c>
      <c r="N58" s="27">
        <v>4297536.5</v>
      </c>
      <c r="O58" s="27">
        <v>4355703.1934982501</v>
      </c>
      <c r="P58" s="27">
        <v>4711797.4669373697</v>
      </c>
    </row>
    <row r="59" spans="1:16">
      <c r="A59" s="104" t="s">
        <v>56</v>
      </c>
      <c r="B59" s="102" t="s">
        <v>126</v>
      </c>
      <c r="C59" s="104" t="s">
        <v>159</v>
      </c>
      <c r="D59" s="102" t="s">
        <v>160</v>
      </c>
      <c r="E59" s="27">
        <v>8505037.9853232708</v>
      </c>
      <c r="F59" s="27">
        <v>9089431.3210742902</v>
      </c>
      <c r="G59" s="27">
        <v>10237971.7069351</v>
      </c>
      <c r="H59" s="27">
        <v>12373319.3256108</v>
      </c>
      <c r="I59" s="27">
        <v>12996402.9360779</v>
      </c>
      <c r="J59" s="27">
        <v>13653852.3895898</v>
      </c>
      <c r="K59" s="27">
        <v>15196985.4067767</v>
      </c>
      <c r="L59" s="27">
        <v>27072948</v>
      </c>
      <c r="M59" s="27">
        <v>29052544.015606798</v>
      </c>
      <c r="N59" s="27">
        <v>30396137.559999999</v>
      </c>
      <c r="O59" s="27">
        <v>30587861.934923898</v>
      </c>
      <c r="P59" s="27">
        <v>31761591.153521899</v>
      </c>
    </row>
    <row r="60" spans="1:16">
      <c r="A60" s="104" t="s">
        <v>56</v>
      </c>
      <c r="B60" s="102" t="s">
        <v>126</v>
      </c>
      <c r="C60" s="104" t="s">
        <v>161</v>
      </c>
      <c r="D60" s="102" t="s">
        <v>162</v>
      </c>
      <c r="E60" s="27">
        <v>7724527.2448165901</v>
      </c>
      <c r="F60" s="27">
        <v>8383517.0605163798</v>
      </c>
      <c r="G60" s="27">
        <v>9407770.9698962495</v>
      </c>
      <c r="H60" s="27">
        <v>11385783.552207099</v>
      </c>
      <c r="I60" s="27">
        <v>11849978.1673792</v>
      </c>
      <c r="J60" s="27">
        <v>12388393.330953</v>
      </c>
      <c r="K60" s="27">
        <v>13835186.708013101</v>
      </c>
      <c r="L60" s="27">
        <v>12399021</v>
      </c>
      <c r="M60" s="27">
        <v>13912861.588775899</v>
      </c>
      <c r="N60" s="27">
        <v>15267663.4</v>
      </c>
      <c r="O60" s="27">
        <v>15461027.7471641</v>
      </c>
      <c r="P60" s="27">
        <v>16644796.8057406</v>
      </c>
    </row>
    <row r="61" spans="1:16">
      <c r="A61" s="104" t="s">
        <v>56</v>
      </c>
      <c r="B61" s="102" t="s">
        <v>126</v>
      </c>
      <c r="C61" s="104" t="s">
        <v>163</v>
      </c>
      <c r="D61" s="102" t="s">
        <v>164</v>
      </c>
      <c r="E61" s="27">
        <v>519257.96594961401</v>
      </c>
      <c r="F61" s="27">
        <v>546007.11306145799</v>
      </c>
      <c r="G61" s="27">
        <v>616172.457207795</v>
      </c>
      <c r="H61" s="27">
        <v>744077.75264179404</v>
      </c>
      <c r="I61" s="27">
        <v>788544.41565942299</v>
      </c>
      <c r="J61" s="27">
        <v>835137.70848984795</v>
      </c>
      <c r="K61" s="27">
        <v>924114.95772183</v>
      </c>
      <c r="L61" s="27">
        <v>761472.8125</v>
      </c>
      <c r="M61" s="27">
        <v>838877.48970902001</v>
      </c>
      <c r="N61" s="27">
        <v>869947.65</v>
      </c>
      <c r="O61" s="27">
        <v>874380.08065665199</v>
      </c>
      <c r="P61" s="27">
        <v>901515.23604002898</v>
      </c>
    </row>
    <row r="62" spans="1:16">
      <c r="A62" s="104" t="s">
        <v>56</v>
      </c>
      <c r="B62" s="102" t="s">
        <v>126</v>
      </c>
      <c r="C62" s="104" t="s">
        <v>165</v>
      </c>
      <c r="D62" s="102" t="s">
        <v>166</v>
      </c>
      <c r="E62" s="27">
        <v>3122451.1689309501</v>
      </c>
      <c r="F62" s="27">
        <v>3315825.4937830302</v>
      </c>
      <c r="G62" s="27">
        <v>3738644.3442497798</v>
      </c>
      <c r="H62" s="27">
        <v>4516514.27150351</v>
      </c>
      <c r="I62" s="27">
        <v>4761760.1553500397</v>
      </c>
      <c r="J62" s="27">
        <v>5015111.1477627503</v>
      </c>
      <c r="K62" s="27">
        <v>5572324.1849803999</v>
      </c>
      <c r="L62" s="27">
        <v>8543242</v>
      </c>
      <c r="M62" s="27">
        <v>9436172.5262117907</v>
      </c>
      <c r="N62" s="27">
        <v>10668926.369999999</v>
      </c>
      <c r="O62" s="27">
        <v>10844839.400709299</v>
      </c>
      <c r="P62" s="27">
        <v>11921772.175245499</v>
      </c>
    </row>
    <row r="63" spans="1:16">
      <c r="A63" s="104" t="s">
        <v>56</v>
      </c>
      <c r="B63" s="102" t="s">
        <v>126</v>
      </c>
      <c r="C63" s="104" t="s">
        <v>167</v>
      </c>
      <c r="D63" s="102" t="s">
        <v>168</v>
      </c>
      <c r="E63" s="27">
        <v>4297269.4144432796</v>
      </c>
      <c r="F63" s="27">
        <v>4524312.3595843902</v>
      </c>
      <c r="G63" s="27">
        <v>5108286.9617029503</v>
      </c>
      <c r="H63" s="27">
        <v>6167736.1151929796</v>
      </c>
      <c r="I63" s="27">
        <v>6529227.4568036599</v>
      </c>
      <c r="J63" s="27">
        <v>6910539.5900719101</v>
      </c>
      <c r="K63" s="27">
        <v>7649420.9246388599</v>
      </c>
      <c r="L63" s="27">
        <v>3625127.25</v>
      </c>
      <c r="M63" s="27">
        <v>4083973.79013148</v>
      </c>
      <c r="N63" s="27">
        <v>4646673.45</v>
      </c>
      <c r="O63" s="27">
        <v>4726951.6657715105</v>
      </c>
      <c r="P63" s="27">
        <v>5218411.8158178898</v>
      </c>
    </row>
    <row r="64" spans="1:16">
      <c r="A64" s="104" t="s">
        <v>56</v>
      </c>
      <c r="B64" s="102" t="s">
        <v>126</v>
      </c>
      <c r="C64" s="104" t="s">
        <v>169</v>
      </c>
      <c r="D64" s="102" t="s">
        <v>170</v>
      </c>
      <c r="E64" s="27">
        <v>330480.83037485299</v>
      </c>
      <c r="F64" s="27">
        <v>350593.78698821802</v>
      </c>
      <c r="G64" s="27">
        <v>395475.73339441</v>
      </c>
      <c r="H64" s="27">
        <v>477694.87183933402</v>
      </c>
      <c r="I64" s="27">
        <v>503824.944541217</v>
      </c>
      <c r="J64" s="27">
        <v>530851.55372643203</v>
      </c>
      <c r="K64" s="27">
        <v>589679.56248739501</v>
      </c>
      <c r="L64" s="27">
        <v>348780.28129999997</v>
      </c>
      <c r="M64" s="27">
        <v>385324.77082714398</v>
      </c>
      <c r="N64" s="27">
        <v>401660.73</v>
      </c>
      <c r="O64" s="27">
        <v>404013.42253120698</v>
      </c>
      <c r="P64" s="27">
        <v>418416.52803327498</v>
      </c>
    </row>
    <row r="65" spans="1:16">
      <c r="A65" s="104" t="s">
        <v>56</v>
      </c>
      <c r="B65" s="102" t="s">
        <v>126</v>
      </c>
      <c r="C65" s="104" t="s">
        <v>171</v>
      </c>
      <c r="D65" s="102" t="s">
        <v>172</v>
      </c>
      <c r="E65" s="27">
        <v>33715660.353226699</v>
      </c>
      <c r="F65" s="27">
        <v>36448545.268152602</v>
      </c>
      <c r="G65" s="27">
        <v>40938468.682539403</v>
      </c>
      <c r="H65" s="27">
        <v>49530652.515219003</v>
      </c>
      <c r="I65" s="27">
        <v>51664532.984407701</v>
      </c>
      <c r="J65" s="27">
        <v>54092410.837179497</v>
      </c>
      <c r="K65" s="27">
        <v>60342226.419916399</v>
      </c>
      <c r="L65" s="27">
        <v>63026176</v>
      </c>
      <c r="M65" s="27">
        <v>69077365.939631298</v>
      </c>
      <c r="N65" s="27">
        <v>77378712.489999995</v>
      </c>
      <c r="O65" s="27">
        <v>78563339.130321696</v>
      </c>
      <c r="P65" s="27">
        <v>85815577.791504905</v>
      </c>
    </row>
    <row r="66" spans="1:16">
      <c r="A66" s="104" t="s">
        <v>56</v>
      </c>
      <c r="B66" s="102" t="s">
        <v>126</v>
      </c>
      <c r="C66" s="104" t="s">
        <v>173</v>
      </c>
      <c r="D66" s="102" t="s">
        <v>174</v>
      </c>
      <c r="E66" s="27">
        <v>2132778.9530955399</v>
      </c>
      <c r="F66" s="27">
        <v>2218037.38610875</v>
      </c>
      <c r="G66" s="27">
        <v>2512087.1480261399</v>
      </c>
      <c r="H66" s="27">
        <v>3029594.2897625598</v>
      </c>
      <c r="I66" s="27">
        <v>3231607.1465081898</v>
      </c>
      <c r="J66" s="27">
        <v>3431256.9883461702</v>
      </c>
      <c r="K66" s="27">
        <v>3791273.2201523399</v>
      </c>
      <c r="L66" s="27">
        <v>2584692.5</v>
      </c>
      <c r="M66" s="27">
        <v>2851922.3590480299</v>
      </c>
      <c r="N66" s="27">
        <v>3131654.4</v>
      </c>
      <c r="O66" s="27">
        <v>3171582.7234065002</v>
      </c>
      <c r="P66" s="27">
        <v>3416022.3968485501</v>
      </c>
    </row>
    <row r="67" spans="1:16">
      <c r="A67" s="104" t="s">
        <v>56</v>
      </c>
      <c r="B67" s="102" t="s">
        <v>126</v>
      </c>
      <c r="C67" s="104" t="s">
        <v>175</v>
      </c>
      <c r="D67" s="102" t="s">
        <v>176</v>
      </c>
      <c r="E67" s="27">
        <v>2936136.9002922098</v>
      </c>
      <c r="F67" s="27">
        <v>3149859.52335901</v>
      </c>
      <c r="G67" s="27">
        <v>3543458.11705632</v>
      </c>
      <c r="H67" s="27">
        <v>4284520.2863367395</v>
      </c>
      <c r="I67" s="27">
        <v>4488866.9101983598</v>
      </c>
      <c r="J67" s="27">
        <v>4713377.4311860101</v>
      </c>
      <c r="K67" s="27">
        <v>5247667.0820573801</v>
      </c>
      <c r="L67" s="27">
        <v>2587874.75</v>
      </c>
      <c r="M67" s="27">
        <v>2931248.05972075</v>
      </c>
      <c r="N67" s="27">
        <v>3150256.37</v>
      </c>
      <c r="O67" s="27">
        <v>3181530.04970789</v>
      </c>
      <c r="P67" s="27">
        <v>3372986.3185809199</v>
      </c>
    </row>
    <row r="68" spans="1:16">
      <c r="A68" s="104" t="s">
        <v>56</v>
      </c>
      <c r="B68" s="102" t="s">
        <v>126</v>
      </c>
      <c r="C68" s="104" t="s">
        <v>177</v>
      </c>
      <c r="D68" s="102" t="s">
        <v>178</v>
      </c>
      <c r="E68" s="27">
        <v>19549448.488315899</v>
      </c>
      <c r="F68" s="27">
        <v>20721029.667513501</v>
      </c>
      <c r="G68" s="27">
        <v>23385150.1012864</v>
      </c>
      <c r="H68" s="27">
        <v>28241418.807546198</v>
      </c>
      <c r="I68" s="27">
        <v>29815340.0242671</v>
      </c>
      <c r="J68" s="27">
        <v>31396329.577466201</v>
      </c>
      <c r="K68" s="27">
        <v>34892539.792229503</v>
      </c>
      <c r="L68" s="27">
        <v>38806704</v>
      </c>
      <c r="M68" s="27">
        <v>42595995.281764001</v>
      </c>
      <c r="N68" s="27">
        <v>45427837.380000003</v>
      </c>
      <c r="O68" s="27">
        <v>45831978.099935398</v>
      </c>
      <c r="P68" s="27">
        <v>48306111.990793899</v>
      </c>
    </row>
    <row r="69" spans="1:16">
      <c r="A69" s="104" t="s">
        <v>56</v>
      </c>
      <c r="B69" s="102" t="s">
        <v>126</v>
      </c>
      <c r="C69" s="104" t="s">
        <v>179</v>
      </c>
      <c r="D69" s="102" t="s">
        <v>180</v>
      </c>
      <c r="E69" s="27">
        <v>881159.61249829398</v>
      </c>
      <c r="F69" s="27">
        <v>935577.52834679198</v>
      </c>
      <c r="G69" s="27">
        <v>1054958.1246702899</v>
      </c>
      <c r="H69" s="27">
        <v>1274504.8220217701</v>
      </c>
      <c r="I69" s="27">
        <v>1342946.27809481</v>
      </c>
      <c r="J69" s="27">
        <v>1415934.0145097501</v>
      </c>
      <c r="K69" s="27">
        <v>1571189.48098574</v>
      </c>
      <c r="L69" s="27">
        <v>901422</v>
      </c>
      <c r="M69" s="27">
        <v>984822.722813125</v>
      </c>
      <c r="N69" s="27">
        <v>1074740.48</v>
      </c>
      <c r="O69" s="27">
        <v>1087562.74544741</v>
      </c>
      <c r="P69" s="27">
        <v>1166060.18623385</v>
      </c>
    </row>
    <row r="70" spans="1:16">
      <c r="A70" s="104" t="s">
        <v>56</v>
      </c>
      <c r="B70" s="102" t="s">
        <v>126</v>
      </c>
      <c r="C70" s="104" t="s">
        <v>181</v>
      </c>
      <c r="D70" s="102" t="s">
        <v>182</v>
      </c>
      <c r="E70" s="27">
        <v>26725618.487815998</v>
      </c>
      <c r="F70" s="27">
        <v>28507685.709026799</v>
      </c>
      <c r="G70" s="27">
        <v>32083928.156605002</v>
      </c>
      <c r="H70" s="27">
        <v>38785637.293274596</v>
      </c>
      <c r="I70" s="27">
        <v>40743769.968537897</v>
      </c>
      <c r="J70" s="27">
        <v>42939105.749589302</v>
      </c>
      <c r="K70" s="27">
        <v>47678097.897270702</v>
      </c>
      <c r="L70" s="27">
        <v>38593140</v>
      </c>
      <c r="M70" s="27">
        <v>43895705.471191399</v>
      </c>
      <c r="N70" s="27">
        <v>52707036.600000001</v>
      </c>
      <c r="O70" s="27">
        <v>53964488.9405827</v>
      </c>
      <c r="P70" s="27">
        <v>61662563.729734302</v>
      </c>
    </row>
    <row r="71" spans="1:16">
      <c r="A71" s="104" t="s">
        <v>56</v>
      </c>
      <c r="B71" s="102" t="s">
        <v>126</v>
      </c>
      <c r="C71" s="104" t="s">
        <v>183</v>
      </c>
      <c r="D71" s="102" t="s">
        <v>184</v>
      </c>
      <c r="E71" s="27">
        <v>3958764.36207412</v>
      </c>
      <c r="F71" s="27">
        <v>4149133.4229012202</v>
      </c>
      <c r="G71" s="27">
        <v>4689165.8294891296</v>
      </c>
      <c r="H71" s="27">
        <v>5659285.8859761199</v>
      </c>
      <c r="I71" s="27">
        <v>6009527.2694592597</v>
      </c>
      <c r="J71" s="27">
        <v>6365500.0191244204</v>
      </c>
      <c r="K71" s="27">
        <v>7045381.1897295099</v>
      </c>
      <c r="L71" s="27">
        <v>6983003.5</v>
      </c>
      <c r="M71" s="27">
        <v>7725614.8378789602</v>
      </c>
      <c r="N71" s="27">
        <v>9373952.9399999995</v>
      </c>
      <c r="O71" s="27">
        <v>9609181.3821291905</v>
      </c>
      <c r="P71" s="27">
        <v>11049240.8635631</v>
      </c>
    </row>
    <row r="72" spans="1:16">
      <c r="A72" s="104" t="s">
        <v>56</v>
      </c>
      <c r="B72" s="102" t="s">
        <v>126</v>
      </c>
      <c r="C72" s="104" t="s">
        <v>185</v>
      </c>
      <c r="D72" s="102" t="s">
        <v>186</v>
      </c>
      <c r="E72" s="27">
        <v>1177948.9631356101</v>
      </c>
      <c r="F72" s="27">
        <v>1264948.56629434</v>
      </c>
      <c r="G72" s="27">
        <v>1423430.5549373301</v>
      </c>
      <c r="H72" s="27">
        <v>1720929.0197310101</v>
      </c>
      <c r="I72" s="27">
        <v>1802760.1792318199</v>
      </c>
      <c r="J72" s="27">
        <v>1890209.82488539</v>
      </c>
      <c r="K72" s="27">
        <v>2106763.7966489499</v>
      </c>
      <c r="L72" s="27">
        <v>1077303.125</v>
      </c>
      <c r="M72" s="27">
        <v>1202327.9062304001</v>
      </c>
      <c r="N72" s="27">
        <v>1265191.74</v>
      </c>
      <c r="O72" s="27">
        <v>1274168.6628143401</v>
      </c>
      <c r="P72" s="27">
        <v>1329125.0596127601</v>
      </c>
    </row>
    <row r="73" spans="1:16">
      <c r="A73" s="104" t="s">
        <v>56</v>
      </c>
      <c r="B73" s="102" t="s">
        <v>126</v>
      </c>
      <c r="C73" s="104" t="s">
        <v>187</v>
      </c>
      <c r="D73" s="102" t="s">
        <v>188</v>
      </c>
      <c r="E73" s="27">
        <v>1402329.01917875</v>
      </c>
      <c r="F73" s="27">
        <v>1466653.6862570399</v>
      </c>
      <c r="G73" s="27">
        <v>1659975.28556837</v>
      </c>
      <c r="H73" s="27">
        <v>2002432.9660491301</v>
      </c>
      <c r="I73" s="27">
        <v>2129630.3556679799</v>
      </c>
      <c r="J73" s="27">
        <v>2255073.4026924502</v>
      </c>
      <c r="K73" s="27">
        <v>2496225.7924629301</v>
      </c>
      <c r="L73" s="27">
        <v>2148636.5</v>
      </c>
      <c r="M73" s="27">
        <v>2400832.48622271</v>
      </c>
      <c r="N73" s="27">
        <v>2580239.4700000002</v>
      </c>
      <c r="O73" s="27">
        <v>2605817.5551329101</v>
      </c>
      <c r="P73" s="27">
        <v>2762405.62703864</v>
      </c>
    </row>
    <row r="74" spans="1:16">
      <c r="A74" s="104" t="s">
        <v>57</v>
      </c>
      <c r="B74" s="102" t="s">
        <v>5</v>
      </c>
      <c r="C74" s="104" t="s">
        <v>85</v>
      </c>
      <c r="D74" s="102" t="s">
        <v>189</v>
      </c>
      <c r="E74" s="27">
        <v>5365470.5996986898</v>
      </c>
      <c r="F74" s="27">
        <v>5717994.4422666803</v>
      </c>
      <c r="G74" s="27">
        <v>6443813.4243633803</v>
      </c>
      <c r="H74" s="27">
        <v>7789643.9400660498</v>
      </c>
      <c r="I74" s="27">
        <v>8193165.09002198</v>
      </c>
      <c r="J74" s="27">
        <v>9059070.6376194805</v>
      </c>
      <c r="K74" s="27">
        <v>10032798.082640599</v>
      </c>
      <c r="L74" s="27">
        <v>5443937</v>
      </c>
      <c r="M74" s="27">
        <v>6073101.3425824204</v>
      </c>
      <c r="N74" s="27">
        <v>7517415</v>
      </c>
      <c r="O74" s="27">
        <v>7723511.1487414697</v>
      </c>
      <c r="P74" s="27">
        <v>10014425.327868899</v>
      </c>
    </row>
    <row r="75" spans="1:16">
      <c r="A75" s="104" t="s">
        <v>57</v>
      </c>
      <c r="B75" s="102" t="s">
        <v>5</v>
      </c>
      <c r="C75" s="104" t="s">
        <v>86</v>
      </c>
      <c r="D75" s="102" t="s">
        <v>5</v>
      </c>
      <c r="E75" s="27">
        <v>8680714.4607978202</v>
      </c>
      <c r="F75" s="27">
        <v>9251057.5017470904</v>
      </c>
      <c r="G75" s="27">
        <v>10425349.1536562</v>
      </c>
      <c r="H75" s="27">
        <v>12602748.172507901</v>
      </c>
      <c r="I75" s="27">
        <v>13255598.992687</v>
      </c>
      <c r="J75" s="27">
        <v>17114155.371569499</v>
      </c>
      <c r="K75" s="27">
        <v>19163493.8045693</v>
      </c>
      <c r="L75" s="27">
        <v>11352089</v>
      </c>
      <c r="M75" s="27">
        <v>12434305.273634201</v>
      </c>
      <c r="N75" s="27">
        <v>14871942</v>
      </c>
      <c r="O75" s="27">
        <v>15219781.075198701</v>
      </c>
      <c r="P75" s="27">
        <v>19086268.7526084</v>
      </c>
    </row>
    <row r="76" spans="1:16">
      <c r="A76" s="104" t="s">
        <v>57</v>
      </c>
      <c r="B76" s="102" t="s">
        <v>5</v>
      </c>
      <c r="C76" s="104" t="s">
        <v>88</v>
      </c>
      <c r="D76" s="102" t="s">
        <v>190</v>
      </c>
      <c r="E76" s="27">
        <v>3850723.1425860301</v>
      </c>
      <c r="F76" s="27">
        <v>4103724.56970524</v>
      </c>
      <c r="G76" s="27">
        <v>4624634.6930139996</v>
      </c>
      <c r="H76" s="27">
        <v>5590518.4149553999</v>
      </c>
      <c r="I76" s="27">
        <v>5880119.8957174998</v>
      </c>
      <c r="J76" s="27">
        <v>4655151.7465318199</v>
      </c>
      <c r="K76" s="27">
        <v>5172589.4050875502</v>
      </c>
      <c r="L76" s="27">
        <v>5785808</v>
      </c>
      <c r="M76" s="27">
        <v>6239899.9711194402</v>
      </c>
      <c r="N76" s="27">
        <v>7325319</v>
      </c>
      <c r="O76" s="27">
        <v>7480203.5443651397</v>
      </c>
      <c r="P76" s="27">
        <v>9201854.7957381196</v>
      </c>
    </row>
    <row r="77" spans="1:16">
      <c r="A77" s="104" t="s">
        <v>57</v>
      </c>
      <c r="B77" s="102" t="s">
        <v>5</v>
      </c>
      <c r="C77" s="104" t="s">
        <v>90</v>
      </c>
      <c r="D77" s="102" t="s">
        <v>191</v>
      </c>
      <c r="E77" s="27">
        <v>2971423.3798833298</v>
      </c>
      <c r="F77" s="27">
        <v>3166652.7765054498</v>
      </c>
      <c r="G77" s="27">
        <v>3568614.8137391899</v>
      </c>
      <c r="H77" s="27">
        <v>4313942.2152044699</v>
      </c>
      <c r="I77" s="27">
        <v>4537414.1655164901</v>
      </c>
      <c r="J77" s="27">
        <v>6126391.4042453002</v>
      </c>
      <c r="K77" s="27">
        <v>6821920.5248766197</v>
      </c>
      <c r="L77" s="27">
        <v>3745546.5</v>
      </c>
      <c r="M77" s="27">
        <v>4089945.1622285699</v>
      </c>
      <c r="N77" s="27">
        <v>4736205</v>
      </c>
      <c r="O77" s="27">
        <v>4828422.8394742999</v>
      </c>
      <c r="P77" s="27">
        <v>5853495.5341531802</v>
      </c>
    </row>
    <row r="78" spans="1:16">
      <c r="A78" s="104" t="s">
        <v>57</v>
      </c>
      <c r="B78" s="102" t="s">
        <v>5</v>
      </c>
      <c r="C78" s="104" t="s">
        <v>92</v>
      </c>
      <c r="D78" s="102" t="s">
        <v>192</v>
      </c>
      <c r="E78" s="27">
        <v>2444731.0491859801</v>
      </c>
      <c r="F78" s="27">
        <v>2605355.5400838898</v>
      </c>
      <c r="G78" s="27">
        <v>2936068.7866943702</v>
      </c>
      <c r="H78" s="27">
        <v>3549285.01582924</v>
      </c>
      <c r="I78" s="27">
        <v>3733145.9961421099</v>
      </c>
      <c r="J78" s="27">
        <v>3235085.3421682701</v>
      </c>
      <c r="K78" s="27">
        <v>3562164.7000448601</v>
      </c>
      <c r="L78" s="27">
        <v>2902708.75</v>
      </c>
      <c r="M78" s="27">
        <v>3147060.6943400102</v>
      </c>
      <c r="N78" s="27">
        <v>3613485</v>
      </c>
      <c r="O78" s="27">
        <v>3680042.0898959599</v>
      </c>
      <c r="P78" s="27">
        <v>4419867.08237164</v>
      </c>
    </row>
    <row r="79" spans="1:16">
      <c r="A79" s="104" t="s">
        <v>57</v>
      </c>
      <c r="B79" s="102" t="s">
        <v>5</v>
      </c>
      <c r="C79" s="104" t="s">
        <v>94</v>
      </c>
      <c r="D79" s="102" t="s">
        <v>193</v>
      </c>
      <c r="E79" s="27">
        <v>1445552.25412386</v>
      </c>
      <c r="F79" s="27">
        <v>1540528.38450936</v>
      </c>
      <c r="G79" s="27">
        <v>1736076.79842147</v>
      </c>
      <c r="H79" s="27">
        <v>2098667.23657323</v>
      </c>
      <c r="I79" s="27">
        <v>2207382.9395235302</v>
      </c>
      <c r="J79" s="27">
        <v>1928620.51523257</v>
      </c>
      <c r="K79" s="27">
        <v>2152995.7471307102</v>
      </c>
      <c r="L79" s="27">
        <v>2397820.75</v>
      </c>
      <c r="M79" s="27">
        <v>2584293.68567318</v>
      </c>
      <c r="N79" s="27">
        <v>2988439</v>
      </c>
      <c r="O79" s="27">
        <v>3046108.2196108699</v>
      </c>
      <c r="P79" s="27">
        <v>3687147.2883993699</v>
      </c>
    </row>
    <row r="80" spans="1:16">
      <c r="A80" s="104" t="s">
        <v>57</v>
      </c>
      <c r="B80" s="102" t="s">
        <v>5</v>
      </c>
      <c r="C80" s="104" t="s">
        <v>96</v>
      </c>
      <c r="D80" s="102" t="s">
        <v>194</v>
      </c>
      <c r="E80" s="27">
        <v>12563671.459867399</v>
      </c>
      <c r="F80" s="27">
        <v>13389133.766946901</v>
      </c>
      <c r="G80" s="27">
        <v>15088696.0068209</v>
      </c>
      <c r="H80" s="27">
        <v>18240064.023057401</v>
      </c>
      <c r="I80" s="27">
        <v>19184940.536860101</v>
      </c>
      <c r="J80" s="27">
        <v>21072853.672025099</v>
      </c>
      <c r="K80" s="27">
        <v>23480600.914195701</v>
      </c>
      <c r="L80" s="27">
        <v>14519299</v>
      </c>
      <c r="M80" s="27">
        <v>15889058.685908601</v>
      </c>
      <c r="N80" s="27">
        <v>21630332</v>
      </c>
      <c r="O80" s="27">
        <v>22449583.595802698</v>
      </c>
      <c r="P80" s="27">
        <v>31556173.213595301</v>
      </c>
    </row>
    <row r="81" spans="1:16">
      <c r="A81" s="104" t="s">
        <v>57</v>
      </c>
      <c r="B81" s="102" t="s">
        <v>5</v>
      </c>
      <c r="C81" s="104" t="s">
        <v>98</v>
      </c>
      <c r="D81" s="102" t="s">
        <v>195</v>
      </c>
      <c r="E81" s="27">
        <v>1569815.2814265999</v>
      </c>
      <c r="F81" s="27">
        <v>1672955.78044668</v>
      </c>
      <c r="G81" s="27">
        <v>1885313.9899390501</v>
      </c>
      <c r="H81" s="27">
        <v>2279073.5438331198</v>
      </c>
      <c r="I81" s="27">
        <v>2397134.70096912</v>
      </c>
      <c r="J81" s="27">
        <v>4045737.10991329</v>
      </c>
      <c r="K81" s="27">
        <v>4545143.7000396596</v>
      </c>
      <c r="L81" s="27">
        <v>3530305.5</v>
      </c>
      <c r="M81" s="27">
        <v>3763399.7399966698</v>
      </c>
      <c r="N81" s="27">
        <v>4078551</v>
      </c>
      <c r="O81" s="27">
        <v>4123521.5277630398</v>
      </c>
      <c r="P81" s="27">
        <v>4623402.1269408297</v>
      </c>
    </row>
    <row r="82" spans="1:16">
      <c r="A82" s="104" t="s">
        <v>57</v>
      </c>
      <c r="B82" s="102" t="s">
        <v>5</v>
      </c>
      <c r="C82" s="104" t="s">
        <v>100</v>
      </c>
      <c r="D82" s="102" t="s">
        <v>196</v>
      </c>
      <c r="E82" s="27">
        <v>14390323.796963301</v>
      </c>
      <c r="F82" s="27">
        <v>15335801.3923466</v>
      </c>
      <c r="G82" s="27">
        <v>17282465.711213201</v>
      </c>
      <c r="H82" s="27">
        <v>20892016.175971199</v>
      </c>
      <c r="I82" s="27">
        <v>21974269.801052101</v>
      </c>
      <c r="J82" s="27">
        <v>19263242.497363001</v>
      </c>
      <c r="K82" s="27">
        <v>21242380.580284901</v>
      </c>
      <c r="L82" s="27">
        <v>14868958</v>
      </c>
      <c r="M82" s="27">
        <v>16558678.7666952</v>
      </c>
      <c r="N82" s="27">
        <v>22340254</v>
      </c>
      <c r="O82" s="27">
        <v>23165256.784703799</v>
      </c>
      <c r="P82" s="27">
        <v>32335773.698610902</v>
      </c>
    </row>
    <row r="83" spans="1:16">
      <c r="A83" s="104" t="s">
        <v>57</v>
      </c>
      <c r="B83" s="102" t="s">
        <v>5</v>
      </c>
      <c r="C83" s="104" t="s">
        <v>102</v>
      </c>
      <c r="D83" s="102" t="s">
        <v>197</v>
      </c>
      <c r="E83" s="27">
        <v>3929241.5754670301</v>
      </c>
      <c r="F83" s="27">
        <v>4187401.8454421102</v>
      </c>
      <c r="G83" s="27">
        <v>4718933.6221450996</v>
      </c>
      <c r="H83" s="27">
        <v>5704512.2620019699</v>
      </c>
      <c r="I83" s="27">
        <v>6000018.8815100696</v>
      </c>
      <c r="J83" s="27">
        <v>5426710.2608184796</v>
      </c>
      <c r="K83" s="27">
        <v>6029558.2822150504</v>
      </c>
      <c r="L83" s="27">
        <v>3708349.5</v>
      </c>
      <c r="M83" s="27">
        <v>4128167.6778216702</v>
      </c>
      <c r="N83" s="27">
        <v>5332734</v>
      </c>
      <c r="O83" s="27">
        <v>5504620.1744439797</v>
      </c>
      <c r="P83" s="27">
        <v>7415259.1797132697</v>
      </c>
    </row>
    <row r="84" spans="1:16">
      <c r="A84" s="104" t="s">
        <v>58</v>
      </c>
      <c r="B84" s="102" t="s">
        <v>6</v>
      </c>
      <c r="C84" s="104" t="s">
        <v>85</v>
      </c>
      <c r="D84" s="102" t="s">
        <v>198</v>
      </c>
      <c r="E84" s="27">
        <v>10076247.3426407</v>
      </c>
      <c r="F84" s="27">
        <v>10645643.651238799</v>
      </c>
      <c r="G84" s="27">
        <v>11906878.307112301</v>
      </c>
      <c r="H84" s="27">
        <v>14230861.236707401</v>
      </c>
      <c r="I84" s="27">
        <v>14851026.850455901</v>
      </c>
      <c r="J84" s="27">
        <v>15368870</v>
      </c>
      <c r="K84" s="27">
        <v>17288010.808712199</v>
      </c>
      <c r="L84" s="27">
        <v>27601600.583932701</v>
      </c>
      <c r="M84" s="27">
        <v>29342037.4583496</v>
      </c>
      <c r="N84" s="27">
        <v>30836681.199999999</v>
      </c>
      <c r="O84" s="27">
        <v>31050011.6591148</v>
      </c>
      <c r="P84" s="27">
        <v>32124510.352907401</v>
      </c>
    </row>
    <row r="85" spans="1:16">
      <c r="A85" s="104" t="s">
        <v>58</v>
      </c>
      <c r="B85" s="102" t="s">
        <v>6</v>
      </c>
      <c r="C85" s="104" t="s">
        <v>86</v>
      </c>
      <c r="D85" s="102" t="s">
        <v>199</v>
      </c>
      <c r="E85" s="27">
        <v>16702263.7806128</v>
      </c>
      <c r="F85" s="27">
        <v>17791672.462060601</v>
      </c>
      <c r="G85" s="27">
        <v>19868445.372361898</v>
      </c>
      <c r="H85" s="27">
        <v>23761001.4568129</v>
      </c>
      <c r="I85" s="27">
        <v>24683368.362013899</v>
      </c>
      <c r="J85" s="27">
        <v>25457402</v>
      </c>
      <c r="K85" s="27">
        <v>28703495.404605299</v>
      </c>
      <c r="L85" s="27">
        <v>22825755.0741187</v>
      </c>
      <c r="M85" s="27">
        <v>24412126.4987831</v>
      </c>
      <c r="N85" s="27">
        <v>26023992.609999999</v>
      </c>
      <c r="O85" s="27">
        <v>26254075.848345499</v>
      </c>
      <c r="P85" s="27">
        <v>27412824.0422046</v>
      </c>
    </row>
    <row r="86" spans="1:16">
      <c r="A86" s="104" t="s">
        <v>58</v>
      </c>
      <c r="B86" s="102" t="s">
        <v>6</v>
      </c>
      <c r="C86" s="104" t="s">
        <v>88</v>
      </c>
      <c r="D86" s="102" t="s">
        <v>200</v>
      </c>
      <c r="E86" s="27">
        <v>13667132.3553397</v>
      </c>
      <c r="F86" s="27">
        <v>14133119.751452601</v>
      </c>
      <c r="G86" s="27">
        <v>15876977.9543739</v>
      </c>
      <c r="H86" s="27">
        <v>18943321.73026</v>
      </c>
      <c r="I86" s="27">
        <v>20015309.242957901</v>
      </c>
      <c r="J86" s="27">
        <v>20880034</v>
      </c>
      <c r="K86" s="27">
        <v>23356913.8125614</v>
      </c>
      <c r="L86" s="27">
        <v>26719326.199022401</v>
      </c>
      <c r="M86" s="27">
        <v>28805724.352724399</v>
      </c>
      <c r="N86" s="27">
        <v>30928714.949999999</v>
      </c>
      <c r="O86" s="27">
        <v>31231729.3454892</v>
      </c>
      <c r="P86" s="27">
        <v>32757946.371582001</v>
      </c>
    </row>
    <row r="87" spans="1:16">
      <c r="A87" s="104" t="s">
        <v>58</v>
      </c>
      <c r="B87" s="102" t="s">
        <v>6</v>
      </c>
      <c r="C87" s="104" t="s">
        <v>90</v>
      </c>
      <c r="D87" s="102" t="s">
        <v>201</v>
      </c>
      <c r="E87" s="27">
        <v>22174114.8493414</v>
      </c>
      <c r="F87" s="27">
        <v>24243057.7115811</v>
      </c>
      <c r="G87" s="27">
        <v>26923797.684132401</v>
      </c>
      <c r="H87" s="27">
        <v>32267389.916314699</v>
      </c>
      <c r="I87" s="27">
        <v>33025467.019481599</v>
      </c>
      <c r="J87" s="27">
        <v>33730257</v>
      </c>
      <c r="K87" s="27">
        <v>38288608.148154199</v>
      </c>
      <c r="L87" s="27">
        <v>112851884.65937001</v>
      </c>
      <c r="M87" s="27">
        <v>118564008.715115</v>
      </c>
      <c r="N87" s="27">
        <v>124735034.56999999</v>
      </c>
      <c r="O87" s="27">
        <v>125615824.917317</v>
      </c>
      <c r="P87" s="27">
        <v>130052172.646409</v>
      </c>
    </row>
    <row r="88" spans="1:16">
      <c r="A88" s="104" t="s">
        <v>58</v>
      </c>
      <c r="B88" s="102" t="s">
        <v>6</v>
      </c>
      <c r="C88" s="104" t="s">
        <v>92</v>
      </c>
      <c r="D88" s="102" t="s">
        <v>202</v>
      </c>
      <c r="E88" s="27">
        <v>21045262.063313201</v>
      </c>
      <c r="F88" s="27">
        <v>22740297.141449898</v>
      </c>
      <c r="G88" s="27">
        <v>25319321.8171327</v>
      </c>
      <c r="H88" s="27">
        <v>30314763.842619099</v>
      </c>
      <c r="I88" s="27">
        <v>31237099.228179101</v>
      </c>
      <c r="J88" s="27">
        <v>32040806</v>
      </c>
      <c r="K88" s="27">
        <v>36263771.454054803</v>
      </c>
      <c r="L88" s="27">
        <v>53510305.134777002</v>
      </c>
      <c r="M88" s="27">
        <v>56507883.7064327</v>
      </c>
      <c r="N88" s="27">
        <v>59587356.090000004</v>
      </c>
      <c r="O88" s="27">
        <v>60026889.100083902</v>
      </c>
      <c r="P88" s="27">
        <v>62240720.424706496</v>
      </c>
    </row>
    <row r="89" spans="1:16">
      <c r="A89" s="104" t="s">
        <v>58</v>
      </c>
      <c r="B89" s="102" t="s">
        <v>6</v>
      </c>
      <c r="C89" s="104" t="s">
        <v>94</v>
      </c>
      <c r="D89" s="102" t="s">
        <v>203</v>
      </c>
      <c r="E89" s="27">
        <v>12411408.926330799</v>
      </c>
      <c r="F89" s="27">
        <v>12842853.012889899</v>
      </c>
      <c r="G89" s="27">
        <v>14424905.662864801</v>
      </c>
      <c r="H89" s="27">
        <v>17212009.0863165</v>
      </c>
      <c r="I89" s="27">
        <v>18175731.211418699</v>
      </c>
      <c r="J89" s="27">
        <v>18962589</v>
      </c>
      <c r="K89" s="27">
        <v>21209987.747398499</v>
      </c>
      <c r="L89" s="27">
        <v>70628552.203105196</v>
      </c>
      <c r="M89" s="27">
        <v>74447876.695605204</v>
      </c>
      <c r="N89" s="27">
        <v>77241691.900000006</v>
      </c>
      <c r="O89" s="27">
        <v>77640453.057317704</v>
      </c>
      <c r="P89" s="27">
        <v>79648925.542673603</v>
      </c>
    </row>
    <row r="90" spans="1:16">
      <c r="A90" s="104" t="s">
        <v>58</v>
      </c>
      <c r="B90" s="102" t="s">
        <v>6</v>
      </c>
      <c r="C90" s="104" t="s">
        <v>96</v>
      </c>
      <c r="D90" s="102" t="s">
        <v>204</v>
      </c>
      <c r="E90" s="27">
        <v>6693058.2065000199</v>
      </c>
      <c r="F90" s="27">
        <v>7176879.7713521803</v>
      </c>
      <c r="G90" s="27">
        <v>8003972.5729216896</v>
      </c>
      <c r="H90" s="27">
        <v>9576945.4363554697</v>
      </c>
      <c r="I90" s="27">
        <v>9911764.0256755892</v>
      </c>
      <c r="J90" s="27">
        <v>10196031</v>
      </c>
      <c r="K90" s="27">
        <v>11516831.9800948</v>
      </c>
      <c r="L90" s="27">
        <v>24460456.231921598</v>
      </c>
      <c r="M90" s="27">
        <v>25853125.321662501</v>
      </c>
      <c r="N90" s="27">
        <v>27332019.149999999</v>
      </c>
      <c r="O90" s="27">
        <v>27543101.6269021</v>
      </c>
      <c r="P90" s="27">
        <v>28606277.750124499</v>
      </c>
    </row>
    <row r="91" spans="1:16">
      <c r="A91" s="104" t="s">
        <v>58</v>
      </c>
      <c r="B91" s="102" t="s">
        <v>6</v>
      </c>
      <c r="C91" s="104" t="s">
        <v>98</v>
      </c>
      <c r="D91" s="102" t="s">
        <v>205</v>
      </c>
      <c r="E91" s="27">
        <v>12144654.241179699</v>
      </c>
      <c r="F91" s="27">
        <v>12645107.2637437</v>
      </c>
      <c r="G91" s="27">
        <v>14188003.601115501</v>
      </c>
      <c r="H91" s="27">
        <v>16936536.937441599</v>
      </c>
      <c r="I91" s="27">
        <v>17823420.918285601</v>
      </c>
      <c r="J91" s="27">
        <v>18544708</v>
      </c>
      <c r="K91" s="27">
        <v>20781670.041676998</v>
      </c>
      <c r="L91" s="27">
        <v>45546218.432439797</v>
      </c>
      <c r="M91" s="27">
        <v>48454275.1903506</v>
      </c>
      <c r="N91" s="27">
        <v>51456130.719999999</v>
      </c>
      <c r="O91" s="27">
        <v>51884585.468689702</v>
      </c>
      <c r="P91" s="27">
        <v>54042618.055187203</v>
      </c>
    </row>
    <row r="92" spans="1:16">
      <c r="A92" s="104" t="s">
        <v>58</v>
      </c>
      <c r="B92" s="102" t="s">
        <v>6</v>
      </c>
      <c r="C92" s="104" t="s">
        <v>100</v>
      </c>
      <c r="D92" s="102" t="s">
        <v>206</v>
      </c>
      <c r="E92" s="27">
        <v>11615547.3440552</v>
      </c>
      <c r="F92" s="27">
        <v>11733392.7810097</v>
      </c>
      <c r="G92" s="27">
        <v>13245536.0167611</v>
      </c>
      <c r="H92" s="27">
        <v>15773879.282537</v>
      </c>
      <c r="I92" s="27">
        <v>16890124.650957201</v>
      </c>
      <c r="J92" s="27">
        <v>17778751</v>
      </c>
      <c r="K92" s="27">
        <v>19764934.7933308</v>
      </c>
      <c r="L92" s="27">
        <v>19569866.256364599</v>
      </c>
      <c r="M92" s="27">
        <v>21493679.492550202</v>
      </c>
      <c r="N92" s="27">
        <v>23085365.32</v>
      </c>
      <c r="O92" s="27">
        <v>23312546.588869601</v>
      </c>
      <c r="P92" s="27">
        <v>24456808.813648</v>
      </c>
    </row>
    <row r="93" spans="1:16">
      <c r="A93" s="104" t="s">
        <v>58</v>
      </c>
      <c r="B93" s="102" t="s">
        <v>6</v>
      </c>
      <c r="C93" s="104" t="s">
        <v>102</v>
      </c>
      <c r="D93" s="102" t="s">
        <v>207</v>
      </c>
      <c r="E93" s="27">
        <v>8227645.0401787302</v>
      </c>
      <c r="F93" s="27">
        <v>9010141.7465222999</v>
      </c>
      <c r="G93" s="27">
        <v>10003355.675485</v>
      </c>
      <c r="H93" s="27">
        <v>11990221.361889901</v>
      </c>
      <c r="I93" s="27">
        <v>12260744.7267031</v>
      </c>
      <c r="J93" s="27">
        <v>12513652</v>
      </c>
      <c r="K93" s="27">
        <v>14211763.8951347</v>
      </c>
      <c r="L93" s="27">
        <v>31230748.392823201</v>
      </c>
      <c r="M93" s="27">
        <v>32777721.0574915</v>
      </c>
      <c r="N93" s="27">
        <v>33954199.700000003</v>
      </c>
      <c r="O93" s="27">
        <v>34122118.469743602</v>
      </c>
      <c r="P93" s="27">
        <v>34967888.4755271</v>
      </c>
    </row>
    <row r="94" spans="1:16">
      <c r="A94" s="104" t="s">
        <v>58</v>
      </c>
      <c r="B94" s="102" t="s">
        <v>6</v>
      </c>
      <c r="C94" s="104" t="s">
        <v>104</v>
      </c>
      <c r="D94" s="102" t="s">
        <v>208</v>
      </c>
      <c r="E94" s="27">
        <v>14993668.477405099</v>
      </c>
      <c r="F94" s="27">
        <v>16292142.7788924</v>
      </c>
      <c r="G94" s="27">
        <v>18118454.921871599</v>
      </c>
      <c r="H94" s="27">
        <v>21703119.458279502</v>
      </c>
      <c r="I94" s="27">
        <v>22291971.348590098</v>
      </c>
      <c r="J94" s="27">
        <v>22817709</v>
      </c>
      <c r="K94" s="27">
        <v>25862435.773624402</v>
      </c>
      <c r="L94" s="27">
        <v>47497340.799655303</v>
      </c>
      <c r="M94" s="27">
        <v>50111008.254509099</v>
      </c>
      <c r="N94" s="27">
        <v>52450295.770000003</v>
      </c>
      <c r="O94" s="27">
        <v>52784182.214102201</v>
      </c>
      <c r="P94" s="27">
        <v>54465894.9903844</v>
      </c>
    </row>
    <row r="95" spans="1:16">
      <c r="A95" s="104" t="s">
        <v>58</v>
      </c>
      <c r="B95" s="102" t="s">
        <v>6</v>
      </c>
      <c r="C95" s="104" t="s">
        <v>138</v>
      </c>
      <c r="D95" s="102" t="s">
        <v>209</v>
      </c>
      <c r="E95" s="27">
        <v>15278703.4240258</v>
      </c>
      <c r="F95" s="27">
        <v>16222082.9427981</v>
      </c>
      <c r="G95" s="27">
        <v>18120925.767110001</v>
      </c>
      <c r="H95" s="27">
        <v>21668441.582278602</v>
      </c>
      <c r="I95" s="27">
        <v>22543341.793960199</v>
      </c>
      <c r="J95" s="27">
        <v>23298150</v>
      </c>
      <c r="K95" s="27">
        <v>26229969.827731699</v>
      </c>
      <c r="L95" s="27">
        <v>28050831.977535199</v>
      </c>
      <c r="M95" s="27">
        <v>30582247.6677185</v>
      </c>
      <c r="N95" s="27">
        <v>33590639.210000001</v>
      </c>
      <c r="O95" s="27">
        <v>34020026.8413589</v>
      </c>
      <c r="P95" s="27">
        <v>36182758.155076303</v>
      </c>
    </row>
    <row r="96" spans="1:16">
      <c r="A96" s="104" t="s">
        <v>58</v>
      </c>
      <c r="B96" s="102" t="s">
        <v>6</v>
      </c>
      <c r="C96" s="104" t="s">
        <v>139</v>
      </c>
      <c r="D96" s="102" t="s">
        <v>210</v>
      </c>
      <c r="E96" s="27">
        <v>17562079.221591901</v>
      </c>
      <c r="F96" s="27">
        <v>18884030.188572101</v>
      </c>
      <c r="G96" s="27">
        <v>21045938.342638198</v>
      </c>
      <c r="H96" s="27">
        <v>25188816.611775398</v>
      </c>
      <c r="I96" s="27">
        <v>26026703.769310798</v>
      </c>
      <c r="J96" s="27">
        <v>26748811</v>
      </c>
      <c r="K96" s="27">
        <v>30232628.551590402</v>
      </c>
      <c r="L96" s="27">
        <v>54920944.164729699</v>
      </c>
      <c r="M96" s="27">
        <v>58010729.700532198</v>
      </c>
      <c r="N96" s="27">
        <v>61887066.479999997</v>
      </c>
      <c r="O96" s="27">
        <v>62440335.9177358</v>
      </c>
      <c r="P96" s="27">
        <v>65227032.694632202</v>
      </c>
    </row>
    <row r="97" spans="1:16">
      <c r="A97" s="104" t="s">
        <v>58</v>
      </c>
      <c r="B97" s="102" t="s">
        <v>6</v>
      </c>
      <c r="C97" s="104" t="s">
        <v>140</v>
      </c>
      <c r="D97" s="102" t="s">
        <v>211</v>
      </c>
      <c r="E97" s="27">
        <v>16005946.504999699</v>
      </c>
      <c r="F97" s="27">
        <v>17605111.654040702</v>
      </c>
      <c r="G97" s="27">
        <v>19527303.6167465</v>
      </c>
      <c r="H97" s="27">
        <v>23414362.202227399</v>
      </c>
      <c r="I97" s="27">
        <v>23882989.390599798</v>
      </c>
      <c r="J97" s="27">
        <v>24335834</v>
      </c>
      <c r="K97" s="27">
        <v>27669331.037486602</v>
      </c>
      <c r="L97" s="27">
        <v>57616061.212339498</v>
      </c>
      <c r="M97" s="27">
        <v>60521440.766548298</v>
      </c>
      <c r="N97" s="27">
        <v>63694409.479999997</v>
      </c>
      <c r="O97" s="27">
        <v>64147287.204763196</v>
      </c>
      <c r="P97" s="27">
        <v>66428332.965481803</v>
      </c>
    </row>
    <row r="98" spans="1:16">
      <c r="A98" s="104" t="s">
        <v>58</v>
      </c>
      <c r="B98" s="102" t="s">
        <v>6</v>
      </c>
      <c r="C98" s="104" t="s">
        <v>142</v>
      </c>
      <c r="D98" s="102" t="s">
        <v>212</v>
      </c>
      <c r="E98" s="27">
        <v>17699262.8599119</v>
      </c>
      <c r="F98" s="27">
        <v>18470869.061135601</v>
      </c>
      <c r="G98" s="27">
        <v>20711202.474986799</v>
      </c>
      <c r="H98" s="27">
        <v>24729466.6829402</v>
      </c>
      <c r="I98" s="27">
        <v>25986974.9224177</v>
      </c>
      <c r="J98" s="27">
        <v>27023740</v>
      </c>
      <c r="K98" s="27">
        <v>30294969.8067545</v>
      </c>
      <c r="L98" s="27">
        <v>50964061.957590297</v>
      </c>
      <c r="M98" s="27">
        <v>54314351.431283303</v>
      </c>
      <c r="N98" s="27">
        <v>56530414.140000001</v>
      </c>
      <c r="O98" s="27">
        <v>56846712.708835103</v>
      </c>
      <c r="P98" s="27">
        <v>58439839.216802597</v>
      </c>
    </row>
    <row r="99" spans="1:16">
      <c r="A99" s="104" t="s">
        <v>58</v>
      </c>
      <c r="B99" s="102" t="s">
        <v>6</v>
      </c>
      <c r="C99" s="104" t="s">
        <v>144</v>
      </c>
      <c r="D99" s="102" t="s">
        <v>213</v>
      </c>
      <c r="E99" s="27">
        <v>13809262.2157335</v>
      </c>
      <c r="F99" s="27">
        <v>15065313.703854499</v>
      </c>
      <c r="G99" s="27">
        <v>16739209.062459899</v>
      </c>
      <c r="H99" s="27">
        <v>20057840.000195999</v>
      </c>
      <c r="I99" s="27">
        <v>20554771.494863302</v>
      </c>
      <c r="J99" s="27">
        <v>21009188</v>
      </c>
      <c r="K99" s="27">
        <v>23836156.908521499</v>
      </c>
      <c r="L99" s="27">
        <v>18796556.743722599</v>
      </c>
      <c r="M99" s="27">
        <v>20189048.748287398</v>
      </c>
      <c r="N99" s="27">
        <v>20869382.52</v>
      </c>
      <c r="O99" s="27">
        <v>20966486.5442186</v>
      </c>
      <c r="P99" s="27">
        <v>21455578.216311499</v>
      </c>
    </row>
    <row r="100" spans="1:16">
      <c r="A100" s="104" t="s">
        <v>58</v>
      </c>
      <c r="B100" s="102" t="s">
        <v>6</v>
      </c>
      <c r="C100" s="104" t="s">
        <v>146</v>
      </c>
      <c r="D100" s="102" t="s">
        <v>214</v>
      </c>
      <c r="E100" s="27">
        <v>37728011.840861097</v>
      </c>
      <c r="F100" s="27">
        <v>39720825.070283599</v>
      </c>
      <c r="G100" s="27">
        <v>44463632.890552603</v>
      </c>
      <c r="H100" s="27">
        <v>53125099.551196203</v>
      </c>
      <c r="I100" s="27">
        <v>55556504.397885397</v>
      </c>
      <c r="J100" s="27">
        <v>57558432</v>
      </c>
      <c r="K100" s="27">
        <v>64695338.316363998</v>
      </c>
      <c r="L100" s="27">
        <v>81513840.6255624</v>
      </c>
      <c r="M100" s="27">
        <v>87528411.740801007</v>
      </c>
      <c r="N100" s="27">
        <v>92812129.159999996</v>
      </c>
      <c r="O100" s="27">
        <v>93566135.467251197</v>
      </c>
      <c r="P100" s="27">
        <v>97364736.118151903</v>
      </c>
    </row>
    <row r="101" spans="1:16">
      <c r="A101" s="104" t="s">
        <v>58</v>
      </c>
      <c r="B101" s="102" t="s">
        <v>6</v>
      </c>
      <c r="C101" s="104" t="s">
        <v>148</v>
      </c>
      <c r="D101" s="102" t="s">
        <v>215</v>
      </c>
      <c r="E101" s="27">
        <v>3888286.6507677501</v>
      </c>
      <c r="F101" s="27">
        <v>4000198.9571122802</v>
      </c>
      <c r="G101" s="27">
        <v>4499952.3676726297</v>
      </c>
      <c r="H101" s="27">
        <v>5366217.7659587897</v>
      </c>
      <c r="I101" s="27">
        <v>5686672.5725286696</v>
      </c>
      <c r="J101" s="27">
        <v>5942473</v>
      </c>
      <c r="K101" s="27">
        <v>6639799.4495767299</v>
      </c>
      <c r="L101" s="27">
        <v>16660721.2180034</v>
      </c>
      <c r="M101" s="27">
        <v>17577391.4547452</v>
      </c>
      <c r="N101" s="27">
        <v>18500868.969999999</v>
      </c>
      <c r="O101" s="27">
        <v>18632676.881839398</v>
      </c>
      <c r="P101" s="27">
        <v>19296564.4227097</v>
      </c>
    </row>
    <row r="102" spans="1:16">
      <c r="A102" s="104" t="s">
        <v>58</v>
      </c>
      <c r="B102" s="102" t="s">
        <v>6</v>
      </c>
      <c r="C102" s="104" t="s">
        <v>150</v>
      </c>
      <c r="D102" s="102" t="s">
        <v>216</v>
      </c>
      <c r="E102" s="27">
        <v>45343059.076048598</v>
      </c>
      <c r="F102" s="27">
        <v>47853881.255510099</v>
      </c>
      <c r="G102" s="27">
        <v>53532854.654073998</v>
      </c>
      <c r="H102" s="27">
        <v>63976925.965019099</v>
      </c>
      <c r="I102" s="27">
        <v>66802042.994156703</v>
      </c>
      <c r="J102" s="27">
        <v>69170333</v>
      </c>
      <c r="K102" s="27">
        <v>77773941.0531286</v>
      </c>
      <c r="L102" s="27">
        <v>77264414.7344179</v>
      </c>
      <c r="M102" s="27">
        <v>83603753.929728195</v>
      </c>
      <c r="N102" s="27">
        <v>88904896.989999995</v>
      </c>
      <c r="O102" s="27">
        <v>89661528.996105596</v>
      </c>
      <c r="P102" s="27">
        <v>93472518.390663207</v>
      </c>
    </row>
    <row r="103" spans="1:16">
      <c r="A103" s="104" t="s">
        <v>58</v>
      </c>
      <c r="B103" s="102" t="s">
        <v>6</v>
      </c>
      <c r="C103" s="104" t="s">
        <v>151</v>
      </c>
      <c r="D103" s="102" t="s">
        <v>217</v>
      </c>
      <c r="E103" s="27">
        <v>31975793.034728799</v>
      </c>
      <c r="F103" s="27">
        <v>33745268.125383101</v>
      </c>
      <c r="G103" s="27">
        <v>37760334.946714498</v>
      </c>
      <c r="H103" s="27">
        <v>45122956.388419703</v>
      </c>
      <c r="I103" s="27">
        <v>47126950.231920898</v>
      </c>
      <c r="J103" s="27">
        <v>48770586</v>
      </c>
      <c r="K103" s="27">
        <v>54860828.313826002</v>
      </c>
      <c r="L103" s="27">
        <v>108737704.92794</v>
      </c>
      <c r="M103" s="27">
        <v>115008177.726501</v>
      </c>
      <c r="N103" s="27">
        <v>118972109.25</v>
      </c>
      <c r="O103" s="27">
        <v>119537881.08533999</v>
      </c>
      <c r="P103" s="27">
        <v>122387549.689872</v>
      </c>
    </row>
    <row r="104" spans="1:16">
      <c r="A104" s="104" t="s">
        <v>58</v>
      </c>
      <c r="B104" s="102" t="s">
        <v>6</v>
      </c>
      <c r="C104" s="104" t="s">
        <v>153</v>
      </c>
      <c r="D104" s="102" t="s">
        <v>218</v>
      </c>
      <c r="E104" s="27">
        <v>12164015.209596001</v>
      </c>
      <c r="F104" s="27">
        <v>12975264.9574036</v>
      </c>
      <c r="G104" s="27">
        <v>14484567.0947264</v>
      </c>
      <c r="H104" s="27">
        <v>17324637.356814601</v>
      </c>
      <c r="I104" s="27">
        <v>17982802.743151098</v>
      </c>
      <c r="J104" s="27">
        <v>18538727</v>
      </c>
      <c r="K104" s="27">
        <v>20908798.664237801</v>
      </c>
      <c r="L104" s="27">
        <v>24448298.780557599</v>
      </c>
      <c r="M104" s="27">
        <v>26143913.8821139</v>
      </c>
      <c r="N104" s="27">
        <v>27193823.050000001</v>
      </c>
      <c r="O104" s="27">
        <v>27343676.550163299</v>
      </c>
      <c r="P104" s="27">
        <v>28098455.768327702</v>
      </c>
    </row>
    <row r="105" spans="1:16">
      <c r="A105" s="104" t="s">
        <v>58</v>
      </c>
      <c r="B105" s="102" t="s">
        <v>6</v>
      </c>
      <c r="C105" s="104" t="s">
        <v>155</v>
      </c>
      <c r="D105" s="102" t="s">
        <v>219</v>
      </c>
      <c r="E105" s="27">
        <v>17562963.822817501</v>
      </c>
      <c r="F105" s="27">
        <v>19107256.407951102</v>
      </c>
      <c r="G105" s="27">
        <v>21243678.280376699</v>
      </c>
      <c r="H105" s="27">
        <v>25449206.3897634</v>
      </c>
      <c r="I105" s="27">
        <v>26121705.2969319</v>
      </c>
      <c r="J105" s="27">
        <v>26725135</v>
      </c>
      <c r="K105" s="27">
        <v>30301142.596658599</v>
      </c>
      <c r="L105" s="27">
        <v>63730057.715013802</v>
      </c>
      <c r="M105" s="27">
        <v>66932562.081842497</v>
      </c>
      <c r="N105" s="27">
        <v>69957360.040000007</v>
      </c>
      <c r="O105" s="27">
        <v>70389089.358339295</v>
      </c>
      <c r="P105" s="27">
        <v>72563615.239529401</v>
      </c>
    </row>
    <row r="106" spans="1:16">
      <c r="A106" s="104" t="s">
        <v>58</v>
      </c>
      <c r="B106" s="102" t="s">
        <v>6</v>
      </c>
      <c r="C106" s="104" t="s">
        <v>157</v>
      </c>
      <c r="D106" s="102" t="s">
        <v>220</v>
      </c>
      <c r="E106" s="27">
        <v>74838793.557488799</v>
      </c>
      <c r="F106" s="27">
        <v>81871892.952945903</v>
      </c>
      <c r="G106" s="27">
        <v>90913623.154366106</v>
      </c>
      <c r="H106" s="27">
        <v>108963328.329477</v>
      </c>
      <c r="I106" s="27">
        <v>111483667.007458</v>
      </c>
      <c r="J106" s="27">
        <v>113835693</v>
      </c>
      <c r="K106" s="27">
        <v>129241470.500937</v>
      </c>
      <c r="L106" s="27">
        <v>235897320.71792901</v>
      </c>
      <c r="M106" s="27">
        <v>249432184.17350501</v>
      </c>
      <c r="N106" s="27">
        <v>263823630.72999999</v>
      </c>
      <c r="O106" s="27">
        <v>265877721.49541301</v>
      </c>
      <c r="P106" s="27">
        <v>276223726.024414</v>
      </c>
    </row>
    <row r="107" spans="1:16">
      <c r="A107" s="104" t="s">
        <v>58</v>
      </c>
      <c r="B107" s="102" t="s">
        <v>6</v>
      </c>
      <c r="C107" s="104" t="s">
        <v>159</v>
      </c>
      <c r="D107" s="102" t="s">
        <v>221</v>
      </c>
      <c r="E107" s="27">
        <v>11942044.280273</v>
      </c>
      <c r="F107" s="27">
        <v>13227878.499690499</v>
      </c>
      <c r="G107" s="27">
        <v>14651295.5162306</v>
      </c>
      <c r="H107" s="27">
        <v>17577539.7831643</v>
      </c>
      <c r="I107" s="27">
        <v>17857650.8941027</v>
      </c>
      <c r="J107" s="27">
        <v>18146824</v>
      </c>
      <c r="K107" s="27">
        <v>20671462.4047397</v>
      </c>
      <c r="L107" s="27">
        <v>47034763.340952799</v>
      </c>
      <c r="M107" s="27">
        <v>49342343.397753201</v>
      </c>
      <c r="N107" s="27">
        <v>51588119.689999998</v>
      </c>
      <c r="O107" s="27">
        <v>51908659.277943604</v>
      </c>
      <c r="P107" s="27">
        <v>53523146.846885398</v>
      </c>
    </row>
    <row r="108" spans="1:16">
      <c r="A108" s="104" t="s">
        <v>58</v>
      </c>
      <c r="B108" s="102" t="s">
        <v>6</v>
      </c>
      <c r="C108" s="104" t="s">
        <v>161</v>
      </c>
      <c r="D108" s="102" t="s">
        <v>222</v>
      </c>
      <c r="E108" s="27">
        <v>5394270.3621962899</v>
      </c>
      <c r="F108" s="27">
        <v>5853390.4637437398</v>
      </c>
      <c r="G108" s="27">
        <v>6510685.6679924401</v>
      </c>
      <c r="H108" s="27">
        <v>7798215.3575659301</v>
      </c>
      <c r="I108" s="27">
        <v>8015665.8399861399</v>
      </c>
      <c r="J108" s="27">
        <v>8210366</v>
      </c>
      <c r="K108" s="27">
        <v>9301380.3266091403</v>
      </c>
      <c r="L108" s="27">
        <v>16572259.9326795</v>
      </c>
      <c r="M108" s="27">
        <v>17539850.562471598</v>
      </c>
      <c r="N108" s="27">
        <v>18208136.84</v>
      </c>
      <c r="O108" s="27">
        <v>18303521.318957798</v>
      </c>
      <c r="P108" s="27">
        <v>18783952.000902802</v>
      </c>
    </row>
    <row r="109" spans="1:16">
      <c r="A109" s="104" t="s">
        <v>58</v>
      </c>
      <c r="B109" s="102" t="s">
        <v>6</v>
      </c>
      <c r="C109" s="104" t="s">
        <v>163</v>
      </c>
      <c r="D109" s="102" t="s">
        <v>223</v>
      </c>
      <c r="E109" s="27">
        <v>39889071.086285099</v>
      </c>
      <c r="F109" s="27">
        <v>43695787.019389898</v>
      </c>
      <c r="G109" s="27">
        <v>48508745.715223096</v>
      </c>
      <c r="H109" s="27">
        <v>58145022.6982968</v>
      </c>
      <c r="I109" s="27">
        <v>59447287.536450498</v>
      </c>
      <c r="J109" s="27">
        <v>60667423</v>
      </c>
      <c r="K109" s="27">
        <v>68904532.447193995</v>
      </c>
      <c r="L109" s="27">
        <v>126248517.521982</v>
      </c>
      <c r="M109" s="27">
        <v>133199047.38012899</v>
      </c>
      <c r="N109" s="27">
        <v>140319957.86000001</v>
      </c>
      <c r="O109" s="27">
        <v>141336325.22445801</v>
      </c>
      <c r="P109" s="27">
        <v>146455544.62904701</v>
      </c>
    </row>
    <row r="110" spans="1:16">
      <c r="A110" s="104" t="s">
        <v>58</v>
      </c>
      <c r="B110" s="102" t="s">
        <v>6</v>
      </c>
      <c r="C110" s="104" t="s">
        <v>165</v>
      </c>
      <c r="D110" s="102" t="s">
        <v>224</v>
      </c>
      <c r="E110" s="27">
        <v>28053991.929611899</v>
      </c>
      <c r="F110" s="27">
        <v>29468069.303640999</v>
      </c>
      <c r="G110" s="27">
        <v>33002045.0276719</v>
      </c>
      <c r="H110" s="27">
        <v>39423862.781868003</v>
      </c>
      <c r="I110" s="27">
        <v>41278443.981787004</v>
      </c>
      <c r="J110" s="27">
        <v>42808528</v>
      </c>
      <c r="K110" s="27">
        <v>48081844.438961603</v>
      </c>
      <c r="L110" s="27">
        <v>71499431.399808198</v>
      </c>
      <c r="M110" s="27">
        <v>76378045.681394994</v>
      </c>
      <c r="N110" s="27">
        <v>80332370.790000007</v>
      </c>
      <c r="O110" s="27">
        <v>80896771.493816495</v>
      </c>
      <c r="P110" s="27">
        <v>83739534.030009702</v>
      </c>
    </row>
    <row r="111" spans="1:16">
      <c r="A111" s="104" t="s">
        <v>58</v>
      </c>
      <c r="B111" s="102" t="s">
        <v>6</v>
      </c>
      <c r="C111" s="104" t="s">
        <v>167</v>
      </c>
      <c r="D111" s="102" t="s">
        <v>225</v>
      </c>
      <c r="E111" s="27">
        <v>3892788.8745173099</v>
      </c>
      <c r="F111" s="27">
        <v>4173177.43713714</v>
      </c>
      <c r="G111" s="27">
        <v>4653955.3228959097</v>
      </c>
      <c r="H111" s="27">
        <v>5568679.1207326502</v>
      </c>
      <c r="I111" s="27">
        <v>5763995.7033195402</v>
      </c>
      <c r="J111" s="27">
        <v>5930370</v>
      </c>
      <c r="K111" s="27">
        <v>6697844.17659894</v>
      </c>
      <c r="L111" s="27">
        <v>4595616.0974184498</v>
      </c>
      <c r="M111" s="27">
        <v>4956799.05323603</v>
      </c>
      <c r="N111" s="27">
        <v>5325606.6900000004</v>
      </c>
      <c r="O111" s="27">
        <v>5378246.5902550602</v>
      </c>
      <c r="P111" s="27">
        <v>5643382.20449406</v>
      </c>
    </row>
    <row r="112" spans="1:16">
      <c r="A112" s="104" t="s">
        <v>58</v>
      </c>
      <c r="B112" s="102" t="s">
        <v>6</v>
      </c>
      <c r="C112" s="104" t="s">
        <v>169</v>
      </c>
      <c r="D112" s="102" t="s">
        <v>226</v>
      </c>
      <c r="E112" s="27">
        <v>2668733.43148471</v>
      </c>
      <c r="F112" s="27">
        <v>2854422.7537749801</v>
      </c>
      <c r="G112" s="27">
        <v>3184130.7149254</v>
      </c>
      <c r="H112" s="27">
        <v>3809486.6427510702</v>
      </c>
      <c r="I112" s="27">
        <v>3948043.4112096601</v>
      </c>
      <c r="J112" s="27">
        <v>4066634</v>
      </c>
      <c r="K112" s="27">
        <v>4589165.4209464202</v>
      </c>
      <c r="L112" s="27">
        <v>5804334.2010971103</v>
      </c>
      <c r="M112" s="27">
        <v>6145313.4450393897</v>
      </c>
      <c r="N112" s="27">
        <v>6435158.3300000001</v>
      </c>
      <c r="O112" s="27">
        <v>6476527.8868937697</v>
      </c>
      <c r="P112" s="27">
        <v>6684897.2705219202</v>
      </c>
    </row>
    <row r="113" spans="1:16">
      <c r="A113" s="104" t="s">
        <v>58</v>
      </c>
      <c r="B113" s="102" t="s">
        <v>6</v>
      </c>
      <c r="C113" s="104" t="s">
        <v>171</v>
      </c>
      <c r="D113" s="102" t="s">
        <v>227</v>
      </c>
      <c r="E113" s="27">
        <v>18813488.6990376</v>
      </c>
      <c r="F113" s="27">
        <v>20130210.214249998</v>
      </c>
      <c r="G113" s="27">
        <v>22457670.968006201</v>
      </c>
      <c r="H113" s="27">
        <v>26867522.9835268</v>
      </c>
      <c r="I113" s="27">
        <v>27839712.049470499</v>
      </c>
      <c r="J113" s="27">
        <v>28665647</v>
      </c>
      <c r="K113" s="27">
        <v>32357728.0238472</v>
      </c>
      <c r="L113" s="27">
        <v>77885413.732574299</v>
      </c>
      <c r="M113" s="27">
        <v>82021378.452327102</v>
      </c>
      <c r="N113" s="27">
        <v>86122513.969999999</v>
      </c>
      <c r="O113" s="27">
        <v>86707868.935710102</v>
      </c>
      <c r="P113" s="27">
        <v>89656173.4581929</v>
      </c>
    </row>
    <row r="114" spans="1:16">
      <c r="A114" s="104" t="s">
        <v>58</v>
      </c>
      <c r="B114" s="102" t="s">
        <v>6</v>
      </c>
      <c r="C114" s="104" t="s">
        <v>173</v>
      </c>
      <c r="D114" s="102" t="s">
        <v>228</v>
      </c>
      <c r="E114" s="27">
        <v>107291368.95388199</v>
      </c>
      <c r="F114" s="27">
        <v>118112511.41868199</v>
      </c>
      <c r="G114" s="27">
        <v>130985825.952314</v>
      </c>
      <c r="H114" s="27">
        <v>157070353.65819401</v>
      </c>
      <c r="I114" s="27">
        <v>160134142.75085399</v>
      </c>
      <c r="J114" s="27">
        <v>163118005</v>
      </c>
      <c r="K114" s="27">
        <v>185502708.48449701</v>
      </c>
      <c r="L114" s="27">
        <v>448744061.97073102</v>
      </c>
      <c r="M114" s="27">
        <v>471544479.60742497</v>
      </c>
      <c r="N114" s="27">
        <v>493750110.88</v>
      </c>
      <c r="O114" s="27">
        <v>496919520.01269197</v>
      </c>
      <c r="P114" s="27">
        <v>512883138.44457603</v>
      </c>
    </row>
    <row r="115" spans="1:16">
      <c r="A115" s="104" t="s">
        <v>58</v>
      </c>
      <c r="B115" s="102" t="s">
        <v>6</v>
      </c>
      <c r="C115" s="104" t="s">
        <v>175</v>
      </c>
      <c r="D115" s="102" t="s">
        <v>229</v>
      </c>
      <c r="E115" s="27">
        <v>18363989.281792</v>
      </c>
      <c r="F115" s="27">
        <v>19338771.800088</v>
      </c>
      <c r="G115" s="27">
        <v>21646481.0918056</v>
      </c>
      <c r="H115" s="27">
        <v>25863749.1257804</v>
      </c>
      <c r="I115" s="27">
        <v>27041105.555599</v>
      </c>
      <c r="J115" s="27">
        <v>28017785</v>
      </c>
      <c r="K115" s="27">
        <v>31488413.795850899</v>
      </c>
      <c r="L115" s="27">
        <v>44952182.878488302</v>
      </c>
      <c r="M115" s="27">
        <v>47989323.675147302</v>
      </c>
      <c r="N115" s="27">
        <v>50409370.170000002</v>
      </c>
      <c r="O115" s="27">
        <v>50754783.331146702</v>
      </c>
      <c r="P115" s="27">
        <v>52494553.651909903</v>
      </c>
    </row>
    <row r="116" spans="1:16">
      <c r="A116" s="104" t="s">
        <v>58</v>
      </c>
      <c r="B116" s="102" t="s">
        <v>6</v>
      </c>
      <c r="C116" s="104" t="s">
        <v>177</v>
      </c>
      <c r="D116" s="102" t="s">
        <v>230</v>
      </c>
      <c r="E116" s="27">
        <v>7156989.8017077995</v>
      </c>
      <c r="F116" s="27">
        <v>7838581.4612340201</v>
      </c>
      <c r="G116" s="27">
        <v>8701924.7349588107</v>
      </c>
      <c r="H116" s="27">
        <v>10430475.239822401</v>
      </c>
      <c r="I116" s="27">
        <v>10665537.6527963</v>
      </c>
      <c r="J116" s="27">
        <v>10885254</v>
      </c>
      <c r="K116" s="27">
        <v>12362541.8160052</v>
      </c>
      <c r="L116" s="27">
        <v>17981439.0348913</v>
      </c>
      <c r="M116" s="27">
        <v>19015463.082154099</v>
      </c>
      <c r="N116" s="27">
        <v>19775476.48</v>
      </c>
      <c r="O116" s="27">
        <v>19883953.167886801</v>
      </c>
      <c r="P116" s="27">
        <v>20430326.447913401</v>
      </c>
    </row>
    <row r="117" spans="1:16">
      <c r="A117" s="104" t="s">
        <v>58</v>
      </c>
      <c r="B117" s="102" t="s">
        <v>6</v>
      </c>
      <c r="C117" s="104" t="s">
        <v>179</v>
      </c>
      <c r="D117" s="102" t="s">
        <v>231</v>
      </c>
      <c r="E117" s="27">
        <v>28790060.035386398</v>
      </c>
      <c r="F117" s="27">
        <v>30231901.965543099</v>
      </c>
      <c r="G117" s="27">
        <v>33851548.114047103</v>
      </c>
      <c r="H117" s="27">
        <v>40441109.844105102</v>
      </c>
      <c r="I117" s="27">
        <v>42348124.661635697</v>
      </c>
      <c r="J117" s="27">
        <v>43935218</v>
      </c>
      <c r="K117" s="27">
        <v>49334095.469776198</v>
      </c>
      <c r="L117" s="27">
        <v>77996872.109745204</v>
      </c>
      <c r="M117" s="27">
        <v>83071187.472942099</v>
      </c>
      <c r="N117" s="27">
        <v>87766064.870000005</v>
      </c>
      <c r="O117" s="27">
        <v>88436164.584450901</v>
      </c>
      <c r="P117" s="27">
        <v>91811309.827697694</v>
      </c>
    </row>
    <row r="118" spans="1:16">
      <c r="A118" s="104" t="s">
        <v>58</v>
      </c>
      <c r="B118" s="102" t="s">
        <v>6</v>
      </c>
      <c r="C118" s="104" t="s">
        <v>181</v>
      </c>
      <c r="D118" s="102" t="s">
        <v>232</v>
      </c>
      <c r="E118" s="27">
        <v>5945733.7125476599</v>
      </c>
      <c r="F118" s="27">
        <v>6253562.1653140401</v>
      </c>
      <c r="G118" s="27">
        <v>7001464.1072979197</v>
      </c>
      <c r="H118" s="27">
        <v>8364786.9382096399</v>
      </c>
      <c r="I118" s="27">
        <v>8751998.1867829002</v>
      </c>
      <c r="J118" s="27">
        <v>9071995</v>
      </c>
      <c r="K118" s="27">
        <v>10193069.8430134</v>
      </c>
      <c r="L118" s="27">
        <v>9629604.5683846306</v>
      </c>
      <c r="M118" s="27">
        <v>10474958.865788201</v>
      </c>
      <c r="N118" s="27">
        <v>11235756.960000001</v>
      </c>
      <c r="O118" s="27">
        <v>11344345.6464139</v>
      </c>
      <c r="P118" s="27">
        <v>11891283.0332807</v>
      </c>
    </row>
    <row r="119" spans="1:16">
      <c r="A119" s="104" t="s">
        <v>58</v>
      </c>
      <c r="B119" s="102" t="s">
        <v>6</v>
      </c>
      <c r="C119" s="104" t="s">
        <v>183</v>
      </c>
      <c r="D119" s="102" t="s">
        <v>233</v>
      </c>
      <c r="E119" s="27">
        <v>7141627.9462765399</v>
      </c>
      <c r="F119" s="27">
        <v>7829140.8553563897</v>
      </c>
      <c r="G119" s="27">
        <v>8690024.6086726505</v>
      </c>
      <c r="H119" s="27">
        <v>10417049.5818376</v>
      </c>
      <c r="I119" s="27">
        <v>10645575.624566199</v>
      </c>
      <c r="J119" s="27">
        <v>10861071</v>
      </c>
      <c r="K119" s="27">
        <v>12338122.037845301</v>
      </c>
      <c r="L119" s="27">
        <v>29109292.5093656</v>
      </c>
      <c r="M119" s="27">
        <v>30596037.187276401</v>
      </c>
      <c r="N119" s="27">
        <v>31758474.07</v>
      </c>
      <c r="O119" s="27">
        <v>31924388.6518858</v>
      </c>
      <c r="P119" s="27">
        <v>32760063.993685801</v>
      </c>
    </row>
    <row r="120" spans="1:16">
      <c r="A120" s="104" t="s">
        <v>58</v>
      </c>
      <c r="B120" s="102" t="s">
        <v>6</v>
      </c>
      <c r="C120" s="104" t="s">
        <v>185</v>
      </c>
      <c r="D120" s="102" t="s">
        <v>234</v>
      </c>
      <c r="E120" s="27">
        <v>18540464.4859141</v>
      </c>
      <c r="F120" s="27">
        <v>19321517.488860201</v>
      </c>
      <c r="G120" s="27">
        <v>21672254.455743801</v>
      </c>
      <c r="H120" s="27">
        <v>25873911.465251401</v>
      </c>
      <c r="I120" s="27">
        <v>27217645.640552599</v>
      </c>
      <c r="J120" s="27">
        <v>28307640</v>
      </c>
      <c r="K120" s="27">
        <v>31732848.237163901</v>
      </c>
      <c r="L120" s="27">
        <v>27020820.6570796</v>
      </c>
      <c r="M120" s="27">
        <v>29201867.157385599</v>
      </c>
      <c r="N120" s="27">
        <v>31392988.43</v>
      </c>
      <c r="O120" s="27">
        <v>31705727.114486702</v>
      </c>
      <c r="P120" s="27">
        <v>33280923.2554252</v>
      </c>
    </row>
    <row r="121" spans="1:16">
      <c r="A121" s="104" t="s">
        <v>58</v>
      </c>
      <c r="B121" s="102" t="s">
        <v>6</v>
      </c>
      <c r="C121" s="104" t="s">
        <v>187</v>
      </c>
      <c r="D121" s="102" t="s">
        <v>235</v>
      </c>
      <c r="E121" s="27">
        <v>22332375.1873032</v>
      </c>
      <c r="F121" s="27">
        <v>24609199.122365002</v>
      </c>
      <c r="G121" s="27">
        <v>27286017.935801402</v>
      </c>
      <c r="H121" s="27">
        <v>32722274.6396356</v>
      </c>
      <c r="I121" s="27">
        <v>33341508.063613102</v>
      </c>
      <c r="J121" s="27">
        <v>33949995</v>
      </c>
      <c r="K121" s="27">
        <v>38618914.240316197</v>
      </c>
      <c r="L121" s="27">
        <v>75714604.539647296</v>
      </c>
      <c r="M121" s="27">
        <v>79708350.235033005</v>
      </c>
      <c r="N121" s="27">
        <v>83348525.239999995</v>
      </c>
      <c r="O121" s="27">
        <v>83868087.317856804</v>
      </c>
      <c r="P121" s="27">
        <v>86485007.517916694</v>
      </c>
    </row>
    <row r="122" spans="1:16">
      <c r="A122" s="104" t="s">
        <v>58</v>
      </c>
      <c r="B122" s="102" t="s">
        <v>6</v>
      </c>
      <c r="C122" s="104" t="s">
        <v>236</v>
      </c>
      <c r="D122" s="102" t="s">
        <v>237</v>
      </c>
      <c r="E122" s="27">
        <v>27200759.117368501</v>
      </c>
      <c r="F122" s="27">
        <v>30036817.115322899</v>
      </c>
      <c r="G122" s="27">
        <v>33289337.836607698</v>
      </c>
      <c r="H122" s="27">
        <v>39928536.646898799</v>
      </c>
      <c r="I122" s="27">
        <v>40634904.797499202</v>
      </c>
      <c r="J122" s="27">
        <v>41344235</v>
      </c>
      <c r="K122" s="27">
        <v>47055515.596293002</v>
      </c>
      <c r="L122" s="27">
        <v>75236872.255812004</v>
      </c>
      <c r="M122" s="27">
        <v>79004555.643305093</v>
      </c>
      <c r="N122" s="27">
        <v>82715274.75</v>
      </c>
      <c r="O122" s="27">
        <v>83244905.590989798</v>
      </c>
      <c r="P122" s="27">
        <v>85912539.923006505</v>
      </c>
    </row>
    <row r="123" spans="1:16">
      <c r="A123" s="104" t="s">
        <v>58</v>
      </c>
      <c r="B123" s="102" t="s">
        <v>6</v>
      </c>
      <c r="C123" s="104" t="s">
        <v>238</v>
      </c>
      <c r="D123" s="102" t="s">
        <v>239</v>
      </c>
      <c r="E123" s="27">
        <v>15561478.8637893</v>
      </c>
      <c r="F123" s="27">
        <v>15655022.1811349</v>
      </c>
      <c r="G123" s="27">
        <v>17684908.850469399</v>
      </c>
      <c r="H123" s="27">
        <v>21055458.0377969</v>
      </c>
      <c r="I123" s="27">
        <v>22594983.766687602</v>
      </c>
      <c r="J123" s="27">
        <v>23829798</v>
      </c>
      <c r="K123" s="27">
        <v>26454137.487163398</v>
      </c>
      <c r="L123" s="27">
        <v>28468552.1874214</v>
      </c>
      <c r="M123" s="27">
        <v>31103603.939540301</v>
      </c>
      <c r="N123" s="27">
        <v>33110934.059999999</v>
      </c>
      <c r="O123" s="27">
        <v>33397440.2402502</v>
      </c>
      <c r="P123" s="27">
        <v>34840508.993647099</v>
      </c>
    </row>
    <row r="124" spans="1:16">
      <c r="A124" s="104" t="s">
        <v>58</v>
      </c>
      <c r="B124" s="102" t="s">
        <v>6</v>
      </c>
      <c r="C124" s="104" t="s">
        <v>240</v>
      </c>
      <c r="D124" s="102" t="s">
        <v>241</v>
      </c>
      <c r="E124" s="27">
        <v>27699761.259805899</v>
      </c>
      <c r="F124" s="27">
        <v>29872946.986842599</v>
      </c>
      <c r="G124" s="27">
        <v>33270624.9659633</v>
      </c>
      <c r="H124" s="27">
        <v>39830230.729383901</v>
      </c>
      <c r="I124" s="27">
        <v>41084264.4390288</v>
      </c>
      <c r="J124" s="27">
        <v>42180345</v>
      </c>
      <c r="K124" s="27">
        <v>47708949.0719539</v>
      </c>
      <c r="L124" s="27">
        <v>92514044.732460395</v>
      </c>
      <c r="M124" s="27">
        <v>98327779.638220295</v>
      </c>
      <c r="N124" s="27">
        <v>104617910</v>
      </c>
      <c r="O124" s="27">
        <v>105515700.128607</v>
      </c>
      <c r="P124" s="27">
        <v>110037672.05445001</v>
      </c>
    </row>
    <row r="125" spans="1:16">
      <c r="A125" s="104" t="s">
        <v>58</v>
      </c>
      <c r="B125" s="102" t="s">
        <v>6</v>
      </c>
      <c r="C125" s="104" t="s">
        <v>242</v>
      </c>
      <c r="D125" s="102" t="s">
        <v>243</v>
      </c>
      <c r="E125" s="27">
        <v>6741208.3235614197</v>
      </c>
      <c r="F125" s="27">
        <v>7056752.6443777001</v>
      </c>
      <c r="G125" s="27">
        <v>7909750.2284253296</v>
      </c>
      <c r="H125" s="27">
        <v>9445788.5905793402</v>
      </c>
      <c r="I125" s="27">
        <v>9911619.1914944798</v>
      </c>
      <c r="J125" s="27">
        <v>10288188</v>
      </c>
      <c r="K125" s="27">
        <v>11549042.4893582</v>
      </c>
      <c r="L125" s="27">
        <v>24291530.964562301</v>
      </c>
      <c r="M125" s="27">
        <v>25645579.824959401</v>
      </c>
      <c r="N125" s="27">
        <v>26924481.239999998</v>
      </c>
      <c r="O125" s="27">
        <v>27107018.8074928</v>
      </c>
      <c r="P125" s="27">
        <v>28026420.4772918</v>
      </c>
    </row>
    <row r="126" spans="1:16">
      <c r="A126" s="104" t="s">
        <v>58</v>
      </c>
      <c r="B126" s="102" t="s">
        <v>6</v>
      </c>
      <c r="C126" s="104" t="s">
        <v>244</v>
      </c>
      <c r="D126" s="102" t="s">
        <v>245</v>
      </c>
      <c r="E126" s="27">
        <v>4941357.7963946303</v>
      </c>
      <c r="F126" s="27">
        <v>5160078.7840361902</v>
      </c>
      <c r="G126" s="27">
        <v>5786681.69597896</v>
      </c>
      <c r="H126" s="27">
        <v>6909122.9461675398</v>
      </c>
      <c r="I126" s="27">
        <v>7259081.7174527403</v>
      </c>
      <c r="J126" s="27">
        <v>7543142</v>
      </c>
      <c r="K126" s="27">
        <v>8460811.6079690792</v>
      </c>
      <c r="L126" s="27">
        <v>14389422.485533601</v>
      </c>
      <c r="M126" s="27">
        <v>15359087.646980001</v>
      </c>
      <c r="N126" s="27">
        <v>16182668.720000001</v>
      </c>
      <c r="O126" s="27">
        <v>16300218.424624201</v>
      </c>
      <c r="P126" s="27">
        <v>16892290.5151795</v>
      </c>
    </row>
    <row r="127" spans="1:16">
      <c r="A127" s="104" t="s">
        <v>58</v>
      </c>
      <c r="B127" s="102" t="s">
        <v>6</v>
      </c>
      <c r="C127" s="104" t="s">
        <v>246</v>
      </c>
      <c r="D127" s="102" t="s">
        <v>247</v>
      </c>
      <c r="E127" s="27">
        <v>15417989.256856499</v>
      </c>
      <c r="F127" s="27">
        <v>16749479.411320001</v>
      </c>
      <c r="G127" s="27">
        <v>18626839.379272599</v>
      </c>
      <c r="H127" s="27">
        <v>22312185.002493501</v>
      </c>
      <c r="I127" s="27">
        <v>22919198.523872599</v>
      </c>
      <c r="J127" s="27">
        <v>23464666</v>
      </c>
      <c r="K127" s="27">
        <v>26591245.276344601</v>
      </c>
      <c r="L127" s="27">
        <v>61798818.788445897</v>
      </c>
      <c r="M127" s="27">
        <v>65192589.260774903</v>
      </c>
      <c r="N127" s="27">
        <v>68279171.189999998</v>
      </c>
      <c r="O127" s="27">
        <v>68719718.948551401</v>
      </c>
      <c r="P127" s="27">
        <v>70938661.352299303</v>
      </c>
    </row>
    <row r="128" spans="1:16">
      <c r="A128" s="104" t="s">
        <v>58</v>
      </c>
      <c r="B128" s="102" t="s">
        <v>6</v>
      </c>
      <c r="C128" s="104" t="s">
        <v>248</v>
      </c>
      <c r="D128" s="102" t="s">
        <v>249</v>
      </c>
      <c r="E128" s="27">
        <v>4009002.5952336602</v>
      </c>
      <c r="F128" s="27">
        <v>4236970.26908697</v>
      </c>
      <c r="G128" s="27">
        <v>4739688.4970877199</v>
      </c>
      <c r="H128" s="27">
        <v>5664528.0610823203</v>
      </c>
      <c r="I128" s="27">
        <v>5910893.6527895499</v>
      </c>
      <c r="J128" s="27">
        <v>6114113</v>
      </c>
      <c r="K128" s="27">
        <v>6879932.8558197999</v>
      </c>
      <c r="L128" s="27">
        <v>6067236.1799092498</v>
      </c>
      <c r="M128" s="27">
        <v>6530949.5947808502</v>
      </c>
      <c r="N128" s="27">
        <v>7183371.5999999996</v>
      </c>
      <c r="O128" s="27">
        <v>7276491.7751749298</v>
      </c>
      <c r="P128" s="27">
        <v>7745517.6612620698</v>
      </c>
    </row>
    <row r="129" spans="1:16">
      <c r="A129" s="104" t="s">
        <v>58</v>
      </c>
      <c r="B129" s="102" t="s">
        <v>6</v>
      </c>
      <c r="C129" s="104" t="s">
        <v>250</v>
      </c>
      <c r="D129" s="102" t="s">
        <v>251</v>
      </c>
      <c r="E129" s="27">
        <v>23794223.267632902</v>
      </c>
      <c r="F129" s="27">
        <v>25267243.150321599</v>
      </c>
      <c r="G129" s="27">
        <v>28234610.342766002</v>
      </c>
      <c r="H129" s="27">
        <v>33757963.8220089</v>
      </c>
      <c r="I129" s="27">
        <v>35130852.219328299</v>
      </c>
      <c r="J129" s="27">
        <v>36275655</v>
      </c>
      <c r="K129" s="27">
        <v>40868158.932686701</v>
      </c>
      <c r="L129" s="27">
        <v>35650414.774097301</v>
      </c>
      <c r="M129" s="27">
        <v>38161285.073298998</v>
      </c>
      <c r="N129" s="27">
        <v>39888794.979999997</v>
      </c>
      <c r="O129" s="27">
        <v>40135362.416539602</v>
      </c>
      <c r="P129" s="27">
        <v>41377268.493398502</v>
      </c>
    </row>
    <row r="130" spans="1:16">
      <c r="A130" s="104" t="s">
        <v>58</v>
      </c>
      <c r="B130" s="102" t="s">
        <v>6</v>
      </c>
      <c r="C130" s="104" t="s">
        <v>252</v>
      </c>
      <c r="D130" s="102" t="s">
        <v>253</v>
      </c>
      <c r="E130" s="27">
        <v>13255637.1039258</v>
      </c>
      <c r="F130" s="27">
        <v>14462189.0257455</v>
      </c>
      <c r="G130" s="27">
        <v>16068517.492660901</v>
      </c>
      <c r="H130" s="27">
        <v>19254444.471034899</v>
      </c>
      <c r="I130" s="27">
        <v>19730106.363897301</v>
      </c>
      <c r="J130" s="27">
        <v>20167621</v>
      </c>
      <c r="K130" s="27">
        <v>22879698.512323499</v>
      </c>
      <c r="L130" s="27">
        <v>42137597.230704702</v>
      </c>
      <c r="M130" s="27">
        <v>44669019.003318198</v>
      </c>
      <c r="N130" s="27">
        <v>48027437.289999999</v>
      </c>
      <c r="O130" s="27">
        <v>48506784.239661597</v>
      </c>
      <c r="P130" s="27">
        <v>50921149.6469763</v>
      </c>
    </row>
    <row r="131" spans="1:16">
      <c r="A131" s="104" t="s">
        <v>58</v>
      </c>
      <c r="B131" s="102" t="s">
        <v>6</v>
      </c>
      <c r="C131" s="104" t="s">
        <v>254</v>
      </c>
      <c r="D131" s="102" t="s">
        <v>143</v>
      </c>
      <c r="E131" s="27">
        <v>10662531.422654301</v>
      </c>
      <c r="F131" s="27">
        <v>10920420.8489508</v>
      </c>
      <c r="G131" s="27">
        <v>12295698.3168291</v>
      </c>
      <c r="H131" s="27">
        <v>14657895.173694899</v>
      </c>
      <c r="I131" s="27">
        <v>15572337.8349186</v>
      </c>
      <c r="J131" s="27">
        <v>16301628</v>
      </c>
      <c r="K131" s="27">
        <v>18191671.461979698</v>
      </c>
      <c r="L131" s="27">
        <v>11453301.083253</v>
      </c>
      <c r="M131" s="27">
        <v>12574406.604798101</v>
      </c>
      <c r="N131" s="27">
        <v>13662007.42</v>
      </c>
      <c r="O131" s="27">
        <v>13817240.657044601</v>
      </c>
      <c r="P131" s="27">
        <v>14599116.4036821</v>
      </c>
    </row>
    <row r="132" spans="1:16">
      <c r="A132" s="104" t="s">
        <v>58</v>
      </c>
      <c r="B132" s="102" t="s">
        <v>6</v>
      </c>
      <c r="C132" s="104" t="s">
        <v>255</v>
      </c>
      <c r="D132" s="102" t="s">
        <v>256</v>
      </c>
      <c r="E132" s="27">
        <v>20609112.619888701</v>
      </c>
      <c r="F132" s="27">
        <v>22449855.2976381</v>
      </c>
      <c r="G132" s="27">
        <v>24953634.134479601</v>
      </c>
      <c r="H132" s="27">
        <v>29896579.5563972</v>
      </c>
      <c r="I132" s="27">
        <v>30664330.6942968</v>
      </c>
      <c r="J132" s="27">
        <v>31357234</v>
      </c>
      <c r="K132" s="27">
        <v>35565167.107538097</v>
      </c>
      <c r="L132" s="27">
        <v>74785366.992453799</v>
      </c>
      <c r="M132" s="27">
        <v>78678216.907792002</v>
      </c>
      <c r="N132" s="27">
        <v>82731980.060000002</v>
      </c>
      <c r="O132" s="27">
        <v>83310573.555435896</v>
      </c>
      <c r="P132" s="27">
        <v>86224822.068737194</v>
      </c>
    </row>
    <row r="133" spans="1:16">
      <c r="A133" s="104" t="s">
        <v>58</v>
      </c>
      <c r="B133" s="102" t="s">
        <v>6</v>
      </c>
      <c r="C133" s="104" t="s">
        <v>257</v>
      </c>
      <c r="D133" s="102" t="s">
        <v>258</v>
      </c>
      <c r="E133" s="27">
        <v>3585005.8514112299</v>
      </c>
      <c r="F133" s="27">
        <v>3775798.3905215398</v>
      </c>
      <c r="G133" s="27">
        <v>4226412.6592374602</v>
      </c>
      <c r="H133" s="27">
        <v>5049830.0522751398</v>
      </c>
      <c r="I133" s="27">
        <v>5279511.5964017799</v>
      </c>
      <c r="J133" s="27">
        <v>5469177</v>
      </c>
      <c r="K133" s="27">
        <v>6147658.9050612804</v>
      </c>
      <c r="L133" s="27">
        <v>4993410.2315992797</v>
      </c>
      <c r="M133" s="27">
        <v>5369144.5433777403</v>
      </c>
      <c r="N133" s="27">
        <v>5659479.7599999998</v>
      </c>
      <c r="O133" s="27">
        <v>5700919.3075352795</v>
      </c>
      <c r="P133" s="27">
        <v>5909641.1928650402</v>
      </c>
    </row>
    <row r="134" spans="1:16">
      <c r="A134" s="104" t="s">
        <v>58</v>
      </c>
      <c r="B134" s="102" t="s">
        <v>6</v>
      </c>
      <c r="C134" s="104" t="s">
        <v>259</v>
      </c>
      <c r="D134" s="102" t="s">
        <v>260</v>
      </c>
      <c r="E134" s="27">
        <v>17000101.449793201</v>
      </c>
      <c r="F134" s="27">
        <v>17342685.151882201</v>
      </c>
      <c r="G134" s="27">
        <v>19538557.155364402</v>
      </c>
      <c r="H134" s="27">
        <v>23286505.940112501</v>
      </c>
      <c r="I134" s="27">
        <v>24794240.233532298</v>
      </c>
      <c r="J134" s="27">
        <v>25999567</v>
      </c>
      <c r="K134" s="27">
        <v>28981092.144814301</v>
      </c>
      <c r="L134" s="27">
        <v>29237301.040837601</v>
      </c>
      <c r="M134" s="27">
        <v>31684556.067830101</v>
      </c>
      <c r="N134" s="27">
        <v>34895562.229999997</v>
      </c>
      <c r="O134" s="27">
        <v>35353869.044887401</v>
      </c>
      <c r="P134" s="27">
        <v>37662259.9215042</v>
      </c>
    </row>
    <row r="135" spans="1:16">
      <c r="A135" s="104" t="s">
        <v>58</v>
      </c>
      <c r="B135" s="102" t="s">
        <v>6</v>
      </c>
      <c r="C135" s="104" t="s">
        <v>261</v>
      </c>
      <c r="D135" s="102" t="s">
        <v>262</v>
      </c>
      <c r="E135" s="27">
        <v>95528372.298201904</v>
      </c>
      <c r="F135" s="27">
        <v>104438108.873697</v>
      </c>
      <c r="G135" s="27">
        <v>115991952.464939</v>
      </c>
      <c r="H135" s="27">
        <v>139010976.28343499</v>
      </c>
      <c r="I135" s="27">
        <v>142282876.47194701</v>
      </c>
      <c r="J135" s="27">
        <v>145311789</v>
      </c>
      <c r="K135" s="27">
        <v>164955043.11668101</v>
      </c>
      <c r="L135" s="27">
        <v>323155522.22561502</v>
      </c>
      <c r="M135" s="27">
        <v>339735243.84309101</v>
      </c>
      <c r="N135" s="27">
        <v>357387750.66000003</v>
      </c>
      <c r="O135" s="27">
        <v>359907292.46489501</v>
      </c>
      <c r="P135" s="27">
        <v>372597671.73083401</v>
      </c>
    </row>
    <row r="136" spans="1:16">
      <c r="A136" s="104" t="s">
        <v>58</v>
      </c>
      <c r="B136" s="102" t="s">
        <v>6</v>
      </c>
      <c r="C136" s="104" t="s">
        <v>263</v>
      </c>
      <c r="D136" s="102" t="s">
        <v>264</v>
      </c>
      <c r="E136" s="27">
        <v>8269826.1108216802</v>
      </c>
      <c r="F136" s="27">
        <v>9126390.6634366196</v>
      </c>
      <c r="G136" s="27">
        <v>10115696.6253861</v>
      </c>
      <c r="H136" s="27">
        <v>12132653.723976299</v>
      </c>
      <c r="I136" s="27">
        <v>12351558.8448865</v>
      </c>
      <c r="J136" s="27">
        <v>12570603</v>
      </c>
      <c r="K136" s="27">
        <v>14304334.0828474</v>
      </c>
      <c r="L136" s="27">
        <v>21287270.987899002</v>
      </c>
      <c r="M136" s="27">
        <v>22407164.066217002</v>
      </c>
      <c r="N136" s="27">
        <v>23148303.59</v>
      </c>
      <c r="O136" s="27">
        <v>23254086.407351799</v>
      </c>
      <c r="P136" s="27">
        <v>23786891.255795699</v>
      </c>
    </row>
    <row r="137" spans="1:16">
      <c r="A137" s="104" t="s">
        <v>58</v>
      </c>
      <c r="B137" s="102" t="s">
        <v>6</v>
      </c>
      <c r="C137" s="104" t="s">
        <v>265</v>
      </c>
      <c r="D137" s="102" t="s">
        <v>266</v>
      </c>
      <c r="E137" s="27">
        <v>9951623.5605723895</v>
      </c>
      <c r="F137" s="27">
        <v>10232854.877796199</v>
      </c>
      <c r="G137" s="27">
        <v>11507559.313362001</v>
      </c>
      <c r="H137" s="27">
        <v>13724656.481200401</v>
      </c>
      <c r="I137" s="27">
        <v>14544483.881547</v>
      </c>
      <c r="J137" s="27">
        <v>15212794</v>
      </c>
      <c r="K137" s="27">
        <v>16985295.164618801</v>
      </c>
      <c r="L137" s="27">
        <v>18701054.213984899</v>
      </c>
      <c r="M137" s="27">
        <v>20362828.1096894</v>
      </c>
      <c r="N137" s="27">
        <v>22310384.039999999</v>
      </c>
      <c r="O137" s="27">
        <v>22588358.6455242</v>
      </c>
      <c r="P137" s="27">
        <v>23988455.737540901</v>
      </c>
    </row>
    <row r="138" spans="1:16">
      <c r="A138" s="104" t="s">
        <v>58</v>
      </c>
      <c r="B138" s="102" t="s">
        <v>6</v>
      </c>
      <c r="C138" s="104" t="s">
        <v>267</v>
      </c>
      <c r="D138" s="102" t="s">
        <v>268</v>
      </c>
      <c r="E138" s="27">
        <v>2340203.14495963</v>
      </c>
      <c r="F138" s="27">
        <v>2485371.2533152602</v>
      </c>
      <c r="G138" s="27">
        <v>2776594.60833384</v>
      </c>
      <c r="H138" s="27">
        <v>3320005.56810557</v>
      </c>
      <c r="I138" s="27">
        <v>3454124.0301199201</v>
      </c>
      <c r="J138" s="27">
        <v>3568288</v>
      </c>
      <c r="K138" s="27">
        <v>4018510.0958722499</v>
      </c>
      <c r="L138" s="27">
        <v>2965070.6066073901</v>
      </c>
      <c r="M138" s="27">
        <v>3223780.5150533398</v>
      </c>
      <c r="N138" s="27">
        <v>3403612.59</v>
      </c>
      <c r="O138" s="27">
        <v>3429280.0186379398</v>
      </c>
      <c r="P138" s="27">
        <v>3558561.22770841</v>
      </c>
    </row>
    <row r="139" spans="1:16">
      <c r="A139" s="104" t="s">
        <v>58</v>
      </c>
      <c r="B139" s="102" t="s">
        <v>6</v>
      </c>
      <c r="C139" s="104" t="s">
        <v>269</v>
      </c>
      <c r="D139" s="102" t="s">
        <v>270</v>
      </c>
      <c r="E139" s="27">
        <v>8849595.31014283</v>
      </c>
      <c r="F139" s="27">
        <v>9588424.6847111396</v>
      </c>
      <c r="G139" s="27">
        <v>10669395.5322231</v>
      </c>
      <c r="H139" s="27">
        <v>12777457.6911762</v>
      </c>
      <c r="I139" s="27">
        <v>13145439.4310863</v>
      </c>
      <c r="J139" s="27">
        <v>13470589</v>
      </c>
      <c r="K139" s="27">
        <v>15256256.209922001</v>
      </c>
      <c r="L139" s="27">
        <v>24506631.291618899</v>
      </c>
      <c r="M139" s="27">
        <v>25786143.639790799</v>
      </c>
      <c r="N139" s="27">
        <v>28127075.949999999</v>
      </c>
      <c r="O139" s="27">
        <v>28461197.160927501</v>
      </c>
      <c r="P139" s="27">
        <v>30144092.379779398</v>
      </c>
    </row>
    <row r="140" spans="1:16">
      <c r="A140" s="104" t="s">
        <v>58</v>
      </c>
      <c r="B140" s="102" t="s">
        <v>6</v>
      </c>
      <c r="C140" s="104" t="s">
        <v>271</v>
      </c>
      <c r="D140" s="102" t="s">
        <v>272</v>
      </c>
      <c r="E140" s="27">
        <v>52705122.712545797</v>
      </c>
      <c r="F140" s="27">
        <v>57482563.135491297</v>
      </c>
      <c r="G140" s="27">
        <v>63871506.283574097</v>
      </c>
      <c r="H140" s="27">
        <v>76533306.430146694</v>
      </c>
      <c r="I140" s="27">
        <v>78437086.567579001</v>
      </c>
      <c r="J140" s="27">
        <v>80189689</v>
      </c>
      <c r="K140" s="27">
        <v>90963401.528214604</v>
      </c>
      <c r="L140" s="27">
        <v>153800028.37271801</v>
      </c>
      <c r="M140" s="27">
        <v>162411175.65962201</v>
      </c>
      <c r="N140" s="27">
        <v>168170276.38999999</v>
      </c>
      <c r="O140" s="27">
        <v>168992272.67772499</v>
      </c>
      <c r="P140" s="27">
        <v>173132487.64117801</v>
      </c>
    </row>
    <row r="141" spans="1:16">
      <c r="A141" s="104" t="s">
        <v>58</v>
      </c>
      <c r="B141" s="102" t="s">
        <v>6</v>
      </c>
      <c r="C141" s="104" t="s">
        <v>273</v>
      </c>
      <c r="D141" s="102" t="s">
        <v>274</v>
      </c>
      <c r="E141" s="27">
        <v>5188710.6076415703</v>
      </c>
      <c r="F141" s="27">
        <v>5807290.1750299996</v>
      </c>
      <c r="G141" s="27">
        <v>6417959.7194010103</v>
      </c>
      <c r="H141" s="27">
        <v>7706395.6396161998</v>
      </c>
      <c r="I141" s="27">
        <v>7782865.7879699403</v>
      </c>
      <c r="J141" s="27">
        <v>7878457</v>
      </c>
      <c r="K141" s="27">
        <v>8998417.7672404405</v>
      </c>
      <c r="L141" s="27">
        <v>8024341.6669193096</v>
      </c>
      <c r="M141" s="27">
        <v>8508690.7696257606</v>
      </c>
      <c r="N141" s="27">
        <v>9168179.75</v>
      </c>
      <c r="O141" s="27">
        <v>9262308.5907498002</v>
      </c>
      <c r="P141" s="27">
        <v>9736414.9040439092</v>
      </c>
    </row>
    <row r="142" spans="1:16">
      <c r="A142" s="104" t="s">
        <v>58</v>
      </c>
      <c r="B142" s="102" t="s">
        <v>6</v>
      </c>
      <c r="C142" s="104" t="s">
        <v>275</v>
      </c>
      <c r="D142" s="102" t="s">
        <v>276</v>
      </c>
      <c r="E142" s="27">
        <v>145464428.03730601</v>
      </c>
      <c r="F142" s="27">
        <v>157412198.39327401</v>
      </c>
      <c r="G142" s="27">
        <v>175204171.39321199</v>
      </c>
      <c r="H142" s="27">
        <v>209799399.184499</v>
      </c>
      <c r="I142" s="27">
        <v>215992771.844109</v>
      </c>
      <c r="J142" s="27">
        <v>221445918</v>
      </c>
      <c r="K142" s="27">
        <v>250709212.468566</v>
      </c>
      <c r="L142" s="27">
        <v>643367675.08910203</v>
      </c>
      <c r="M142" s="27">
        <v>676595230.66427696</v>
      </c>
      <c r="N142" s="27">
        <v>710901393.36000001</v>
      </c>
      <c r="O142" s="27">
        <v>715797911.00846004</v>
      </c>
      <c r="P142" s="27">
        <v>740460596.098158</v>
      </c>
    </row>
    <row r="143" spans="1:16">
      <c r="A143" s="104" t="s">
        <v>58</v>
      </c>
      <c r="B143" s="102" t="s">
        <v>6</v>
      </c>
      <c r="C143" s="104" t="s">
        <v>277</v>
      </c>
      <c r="D143" s="102" t="s">
        <v>278</v>
      </c>
      <c r="E143" s="27">
        <v>8783100.2046928201</v>
      </c>
      <c r="F143" s="27">
        <v>9337561.2061958108</v>
      </c>
      <c r="G143" s="27">
        <v>10432083.9308782</v>
      </c>
      <c r="H143" s="27">
        <v>12473847.6041191</v>
      </c>
      <c r="I143" s="27">
        <v>12972771.761012601</v>
      </c>
      <c r="J143" s="27">
        <v>13389849</v>
      </c>
      <c r="K143" s="27">
        <v>15088786.7637584</v>
      </c>
      <c r="L143" s="27">
        <v>33488752.739050999</v>
      </c>
      <c r="M143" s="27">
        <v>35328157.183087699</v>
      </c>
      <c r="N143" s="27">
        <v>37278715.719999999</v>
      </c>
      <c r="O143" s="27">
        <v>37557118.886511698</v>
      </c>
      <c r="P143" s="27">
        <v>38959374.533732399</v>
      </c>
    </row>
    <row r="144" spans="1:16">
      <c r="A144" s="104" t="s">
        <v>58</v>
      </c>
      <c r="B144" s="102" t="s">
        <v>6</v>
      </c>
      <c r="C144" s="104" t="s">
        <v>279</v>
      </c>
      <c r="D144" s="102" t="s">
        <v>280</v>
      </c>
      <c r="E144" s="27">
        <v>44513595.774383299</v>
      </c>
      <c r="F144" s="27">
        <v>47345910.2084269</v>
      </c>
      <c r="G144" s="27">
        <v>52876670.196331203</v>
      </c>
      <c r="H144" s="27">
        <v>63233575.825210303</v>
      </c>
      <c r="I144" s="27">
        <v>65739084.401059501</v>
      </c>
      <c r="J144" s="27">
        <v>67859893</v>
      </c>
      <c r="K144" s="27">
        <v>76466156.849959999</v>
      </c>
      <c r="L144" s="27">
        <v>100268896.658133</v>
      </c>
      <c r="M144" s="27">
        <v>107529053.16119</v>
      </c>
      <c r="N144" s="27">
        <v>115539550.98999999</v>
      </c>
      <c r="O144" s="27">
        <v>116682889.123165</v>
      </c>
      <c r="P144" s="27">
        <v>122441632.465597</v>
      </c>
    </row>
    <row r="145" spans="1:16">
      <c r="A145" s="104" t="s">
        <v>58</v>
      </c>
      <c r="B145" s="102" t="s">
        <v>6</v>
      </c>
      <c r="C145" s="104" t="s">
        <v>281</v>
      </c>
      <c r="D145" s="102" t="s">
        <v>282</v>
      </c>
      <c r="E145" s="27">
        <v>14280243.243479</v>
      </c>
      <c r="F145" s="27">
        <v>15162953.5138552</v>
      </c>
      <c r="G145" s="27">
        <v>16943476.2391432</v>
      </c>
      <c r="H145" s="27">
        <v>20257991.106933799</v>
      </c>
      <c r="I145" s="27">
        <v>21081346.235130701</v>
      </c>
      <c r="J145" s="27">
        <v>21771466</v>
      </c>
      <c r="K145" s="27">
        <v>24525443.227177002</v>
      </c>
      <c r="L145" s="27">
        <v>24601707.4707774</v>
      </c>
      <c r="M145" s="27">
        <v>26154902.508850399</v>
      </c>
      <c r="N145" s="27">
        <v>27153123.760000002</v>
      </c>
      <c r="O145" s="27">
        <v>27295599.853601001</v>
      </c>
      <c r="P145" s="27">
        <v>28013220.667224601</v>
      </c>
    </row>
    <row r="146" spans="1:16">
      <c r="A146" s="104" t="s">
        <v>58</v>
      </c>
      <c r="B146" s="102" t="s">
        <v>6</v>
      </c>
      <c r="C146" s="104" t="s">
        <v>283</v>
      </c>
      <c r="D146" s="102" t="s">
        <v>284</v>
      </c>
      <c r="E146" s="27">
        <v>2158107.1792489202</v>
      </c>
      <c r="F146" s="27">
        <v>2325224.6647745501</v>
      </c>
      <c r="G146" s="27">
        <v>2590236.4917977001</v>
      </c>
      <c r="H146" s="27">
        <v>3100663.8659683801</v>
      </c>
      <c r="I146" s="27">
        <v>3200009.8871780601</v>
      </c>
      <c r="J146" s="27">
        <v>3286560</v>
      </c>
      <c r="K146" s="27">
        <v>3716368.02736338</v>
      </c>
      <c r="L146" s="27">
        <v>5919665.90868132</v>
      </c>
      <c r="M146" s="27">
        <v>6244073.8518394101</v>
      </c>
      <c r="N146" s="27">
        <v>6523944.79</v>
      </c>
      <c r="O146" s="27">
        <v>6563890.7575411899</v>
      </c>
      <c r="P146" s="27">
        <v>6765089.8177535301</v>
      </c>
    </row>
    <row r="147" spans="1:16">
      <c r="A147" s="104" t="s">
        <v>58</v>
      </c>
      <c r="B147" s="102" t="s">
        <v>6</v>
      </c>
      <c r="C147" s="104" t="s">
        <v>285</v>
      </c>
      <c r="D147" s="102" t="s">
        <v>286</v>
      </c>
      <c r="E147" s="27">
        <v>50867223.290866703</v>
      </c>
      <c r="F147" s="27">
        <v>56101204.288698502</v>
      </c>
      <c r="G147" s="27">
        <v>62189118.519121498</v>
      </c>
      <c r="H147" s="27">
        <v>74585599.967439801</v>
      </c>
      <c r="I147" s="27">
        <v>75960023.776671693</v>
      </c>
      <c r="J147" s="27">
        <v>77324387</v>
      </c>
      <c r="K147" s="27">
        <v>87975742.563459396</v>
      </c>
      <c r="L147" s="27">
        <v>168052799.037765</v>
      </c>
      <c r="M147" s="27">
        <v>176463707.98191199</v>
      </c>
      <c r="N147" s="27">
        <v>183994282.25</v>
      </c>
      <c r="O147" s="27">
        <v>185069120.90604001</v>
      </c>
      <c r="P147" s="27">
        <v>190482847.41441</v>
      </c>
    </row>
    <row r="148" spans="1:16">
      <c r="A148" s="104" t="s">
        <v>58</v>
      </c>
      <c r="B148" s="102" t="s">
        <v>6</v>
      </c>
      <c r="C148" s="104" t="s">
        <v>287</v>
      </c>
      <c r="D148" s="102" t="s">
        <v>288</v>
      </c>
      <c r="E148" s="27">
        <v>72196194.962995499</v>
      </c>
      <c r="F148" s="27">
        <v>78166635.594449401</v>
      </c>
      <c r="G148" s="27">
        <v>86985391.480082199</v>
      </c>
      <c r="H148" s="27">
        <v>104168321.52124199</v>
      </c>
      <c r="I148" s="27">
        <v>107206170.827802</v>
      </c>
      <c r="J148" s="27">
        <v>109907054</v>
      </c>
      <c r="K148" s="27">
        <v>124434204.803532</v>
      </c>
      <c r="L148" s="27">
        <v>224813110.039105</v>
      </c>
      <c r="M148" s="27">
        <v>237899807.25005099</v>
      </c>
      <c r="N148" s="27">
        <v>248776294.25</v>
      </c>
      <c r="O148" s="27">
        <v>250328694.93842101</v>
      </c>
      <c r="P148" s="27">
        <v>258147796.59431401</v>
      </c>
    </row>
    <row r="149" spans="1:16">
      <c r="A149" s="104" t="s">
        <v>58</v>
      </c>
      <c r="B149" s="102" t="s">
        <v>6</v>
      </c>
      <c r="C149" s="104" t="s">
        <v>289</v>
      </c>
      <c r="D149" s="102" t="s">
        <v>290</v>
      </c>
      <c r="E149" s="27">
        <v>18021796.4286591</v>
      </c>
      <c r="F149" s="27">
        <v>19157945.2435751</v>
      </c>
      <c r="G149" s="27">
        <v>21405817.724625699</v>
      </c>
      <c r="H149" s="27">
        <v>25594409.902873199</v>
      </c>
      <c r="I149" s="27">
        <v>26619665.986968499</v>
      </c>
      <c r="J149" s="27">
        <v>27471770</v>
      </c>
      <c r="K149" s="27">
        <v>30961936.0698658</v>
      </c>
      <c r="L149" s="27">
        <v>83511833.128948495</v>
      </c>
      <c r="M149" s="27">
        <v>87755040.843461603</v>
      </c>
      <c r="N149" s="27">
        <v>91940291.659999996</v>
      </c>
      <c r="O149" s="27">
        <v>92537652.391593501</v>
      </c>
      <c r="P149" s="27">
        <v>95546427.354124501</v>
      </c>
    </row>
    <row r="150" spans="1:16">
      <c r="A150" s="104" t="s">
        <v>58</v>
      </c>
      <c r="B150" s="102" t="s">
        <v>6</v>
      </c>
      <c r="C150" s="104" t="s">
        <v>291</v>
      </c>
      <c r="D150" s="102" t="s">
        <v>292</v>
      </c>
      <c r="E150" s="27">
        <v>8714659.6556308903</v>
      </c>
      <c r="F150" s="27">
        <v>9384108.3197022993</v>
      </c>
      <c r="G150" s="27">
        <v>10455587.7855168</v>
      </c>
      <c r="H150" s="27">
        <v>12515130.431288199</v>
      </c>
      <c r="I150" s="27">
        <v>12920175.228143999</v>
      </c>
      <c r="J150" s="27">
        <v>13272232</v>
      </c>
      <c r="K150" s="27">
        <v>15005806.859155601</v>
      </c>
      <c r="L150" s="27">
        <v>25055538.282749299</v>
      </c>
      <c r="M150" s="27">
        <v>26530144.436205599</v>
      </c>
      <c r="N150" s="27">
        <v>27949175.530000001</v>
      </c>
      <c r="O150" s="27">
        <v>28151713.799295802</v>
      </c>
      <c r="P150" s="27">
        <v>29171854.637723599</v>
      </c>
    </row>
    <row r="151" spans="1:16">
      <c r="A151" s="104" t="s">
        <v>58</v>
      </c>
      <c r="B151" s="102" t="s">
        <v>6</v>
      </c>
      <c r="C151" s="104" t="s">
        <v>293</v>
      </c>
      <c r="D151" s="102" t="s">
        <v>294</v>
      </c>
      <c r="E151" s="27">
        <v>16916397.886861101</v>
      </c>
      <c r="F151" s="27">
        <v>17711518.968468498</v>
      </c>
      <c r="G151" s="27">
        <v>19843434.963984199</v>
      </c>
      <c r="H151" s="27">
        <v>23700894.1882056</v>
      </c>
      <c r="I151" s="27">
        <v>24864178.047824401</v>
      </c>
      <c r="J151" s="27">
        <v>25820271</v>
      </c>
      <c r="K151" s="27">
        <v>28974848.163841799</v>
      </c>
      <c r="L151" s="27">
        <v>18616262.127585001</v>
      </c>
      <c r="M151" s="27">
        <v>20089046.623359401</v>
      </c>
      <c r="N151" s="27">
        <v>21113806.739999998</v>
      </c>
      <c r="O151" s="27">
        <v>21260070.725380201</v>
      </c>
      <c r="P151" s="27">
        <v>21996770.326870501</v>
      </c>
    </row>
    <row r="152" spans="1:16">
      <c r="A152" s="104" t="s">
        <v>58</v>
      </c>
      <c r="B152" s="102" t="s">
        <v>6</v>
      </c>
      <c r="C152" s="104" t="s">
        <v>295</v>
      </c>
      <c r="D152" s="102" t="s">
        <v>296</v>
      </c>
      <c r="E152" s="27">
        <v>32044497.4375549</v>
      </c>
      <c r="F152" s="27">
        <v>33580232.242475502</v>
      </c>
      <c r="G152" s="27">
        <v>37628354.5911474</v>
      </c>
      <c r="H152" s="27">
        <v>44940373.830321401</v>
      </c>
      <c r="I152" s="27">
        <v>47122491.080318801</v>
      </c>
      <c r="J152" s="27">
        <v>48906299</v>
      </c>
      <c r="K152" s="27">
        <v>54902760.542939201</v>
      </c>
      <c r="L152" s="27">
        <v>42522255.891132303</v>
      </c>
      <c r="M152" s="27">
        <v>46185895.916238897</v>
      </c>
      <c r="N152" s="27">
        <v>50763498.359999999</v>
      </c>
      <c r="O152" s="27">
        <v>51416859.430167302</v>
      </c>
      <c r="P152" s="27">
        <v>54707695.793060303</v>
      </c>
    </row>
    <row r="153" spans="1:16">
      <c r="A153" s="104" t="s">
        <v>58</v>
      </c>
      <c r="B153" s="102" t="s">
        <v>6</v>
      </c>
      <c r="C153" s="104" t="s">
        <v>297</v>
      </c>
      <c r="D153" s="102" t="s">
        <v>298</v>
      </c>
      <c r="E153" s="27">
        <v>15048389.673417401</v>
      </c>
      <c r="F153" s="27">
        <v>16538497.909819299</v>
      </c>
      <c r="G153" s="27">
        <v>18347196.409667701</v>
      </c>
      <c r="H153" s="27">
        <v>21998096.758618701</v>
      </c>
      <c r="I153" s="27">
        <v>22445983.3868329</v>
      </c>
      <c r="J153" s="27">
        <v>22882031</v>
      </c>
      <c r="K153" s="27">
        <v>26008232.138371699</v>
      </c>
      <c r="L153" s="27">
        <v>49597026.964145303</v>
      </c>
      <c r="M153" s="27">
        <v>52084328.1853135</v>
      </c>
      <c r="N153" s="27">
        <v>53588722.030000001</v>
      </c>
      <c r="O153" s="27">
        <v>53803444.1187931</v>
      </c>
      <c r="P153" s="27">
        <v>54884952.166569203</v>
      </c>
    </row>
    <row r="154" spans="1:16">
      <c r="A154" s="104" t="s">
        <v>58</v>
      </c>
      <c r="B154" s="102" t="s">
        <v>6</v>
      </c>
      <c r="C154" s="104" t="s">
        <v>299</v>
      </c>
      <c r="D154" s="102" t="s">
        <v>300</v>
      </c>
      <c r="E154" s="27">
        <v>15889674.634325201</v>
      </c>
      <c r="F154" s="27">
        <v>16726041.159530999</v>
      </c>
      <c r="G154" s="27">
        <v>18723171.071495201</v>
      </c>
      <c r="H154" s="27">
        <v>22370583.578095701</v>
      </c>
      <c r="I154" s="27">
        <v>23394919.648395199</v>
      </c>
      <c r="J154" s="27">
        <v>24242432</v>
      </c>
      <c r="K154" s="27">
        <v>27244457.636594102</v>
      </c>
      <c r="L154" s="27">
        <v>31377412.992063198</v>
      </c>
      <c r="M154" s="27">
        <v>33909569.4523779</v>
      </c>
      <c r="N154" s="27">
        <v>36230919.090000004</v>
      </c>
      <c r="O154" s="27">
        <v>36562245.266646698</v>
      </c>
      <c r="P154" s="27">
        <v>38231062.518834703</v>
      </c>
    </row>
    <row r="155" spans="1:16">
      <c r="A155" s="104" t="s">
        <v>58</v>
      </c>
      <c r="B155" s="102" t="s">
        <v>6</v>
      </c>
      <c r="C155" s="104" t="s">
        <v>301</v>
      </c>
      <c r="D155" s="102" t="s">
        <v>302</v>
      </c>
      <c r="E155" s="27">
        <v>24778356.448118899</v>
      </c>
      <c r="F155" s="27">
        <v>26999130.318505298</v>
      </c>
      <c r="G155" s="27">
        <v>30006985.337625001</v>
      </c>
      <c r="H155" s="27">
        <v>35952305.592346497</v>
      </c>
      <c r="I155" s="27">
        <v>36868472.804479599</v>
      </c>
      <c r="J155" s="27">
        <v>37701031</v>
      </c>
      <c r="K155" s="27">
        <v>42760218.5816091</v>
      </c>
      <c r="L155" s="27">
        <v>72123078.939441398</v>
      </c>
      <c r="M155" s="27">
        <v>76356630.59059</v>
      </c>
      <c r="N155" s="27">
        <v>81087535.590000004</v>
      </c>
      <c r="O155" s="27">
        <v>81762777.523936093</v>
      </c>
      <c r="P155" s="27">
        <v>85163822.999788493</v>
      </c>
    </row>
    <row r="156" spans="1:16">
      <c r="A156" s="104" t="s">
        <v>58</v>
      </c>
      <c r="B156" s="102" t="s">
        <v>6</v>
      </c>
      <c r="C156" s="104" t="s">
        <v>303</v>
      </c>
      <c r="D156" s="102" t="s">
        <v>304</v>
      </c>
      <c r="E156" s="27">
        <v>5772643.6380591597</v>
      </c>
      <c r="F156" s="27">
        <v>6161381.6377170105</v>
      </c>
      <c r="G156" s="27">
        <v>6877978.0009525297</v>
      </c>
      <c r="H156" s="27">
        <v>8226716.8151687104</v>
      </c>
      <c r="I156" s="27">
        <v>8536707.6771022305</v>
      </c>
      <c r="J156" s="27">
        <v>8797021</v>
      </c>
      <c r="K156" s="27">
        <v>9924668.1099240799</v>
      </c>
      <c r="L156" s="27">
        <v>17920651.778071001</v>
      </c>
      <c r="M156" s="27">
        <v>19046749.088038299</v>
      </c>
      <c r="N156" s="27">
        <v>20250492.170000002</v>
      </c>
      <c r="O156" s="27">
        <v>20422302.387495</v>
      </c>
      <c r="P156" s="27">
        <v>21287672.746155199</v>
      </c>
    </row>
    <row r="157" spans="1:16">
      <c r="A157" s="104" t="s">
        <v>58</v>
      </c>
      <c r="B157" s="102" t="s">
        <v>6</v>
      </c>
      <c r="C157" s="104" t="s">
        <v>305</v>
      </c>
      <c r="D157" s="102" t="s">
        <v>306</v>
      </c>
      <c r="E157" s="27">
        <v>10729389.116487199</v>
      </c>
      <c r="F157" s="27">
        <v>11040928.9227037</v>
      </c>
      <c r="G157" s="27">
        <v>12415943.3074573</v>
      </c>
      <c r="H157" s="27">
        <v>14808269.5222179</v>
      </c>
      <c r="I157" s="27">
        <v>15686179.361160301</v>
      </c>
      <c r="J157" s="27">
        <v>16399609</v>
      </c>
      <c r="K157" s="27">
        <v>18316688.956637401</v>
      </c>
      <c r="L157" s="27">
        <v>11085719.701478999</v>
      </c>
      <c r="M157" s="27">
        <v>12108486.1857027</v>
      </c>
      <c r="N157" s="27">
        <v>13356534.039999999</v>
      </c>
      <c r="O157" s="27">
        <v>13534667.8692111</v>
      </c>
      <c r="P157" s="27">
        <v>14431888.9029723</v>
      </c>
    </row>
    <row r="158" spans="1:16">
      <c r="A158" s="104" t="s">
        <v>58</v>
      </c>
      <c r="B158" s="102" t="s">
        <v>6</v>
      </c>
      <c r="C158" s="104" t="s">
        <v>307</v>
      </c>
      <c r="D158" s="102" t="s">
        <v>308</v>
      </c>
      <c r="E158" s="27">
        <v>14401092.491711101</v>
      </c>
      <c r="F158" s="27">
        <v>15240597.9143804</v>
      </c>
      <c r="G158" s="27">
        <v>17041717.668068402</v>
      </c>
      <c r="H158" s="27">
        <v>20370127.133499999</v>
      </c>
      <c r="I158" s="27">
        <v>21237973.440502599</v>
      </c>
      <c r="J158" s="27">
        <v>21962031</v>
      </c>
      <c r="K158" s="27">
        <v>24716780.536764201</v>
      </c>
      <c r="L158" s="27">
        <v>41889913.383626603</v>
      </c>
      <c r="M158" s="27">
        <v>44840475.310166404</v>
      </c>
      <c r="N158" s="27">
        <v>47735271.25</v>
      </c>
      <c r="O158" s="27">
        <v>48148445.390692301</v>
      </c>
      <c r="P158" s="27">
        <v>50229512.900900401</v>
      </c>
    </row>
    <row r="159" spans="1:16">
      <c r="A159" s="104" t="s">
        <v>58</v>
      </c>
      <c r="B159" s="102" t="s">
        <v>6</v>
      </c>
      <c r="C159" s="104" t="s">
        <v>309</v>
      </c>
      <c r="D159" s="102" t="s">
        <v>310</v>
      </c>
      <c r="E159" s="27">
        <v>20070298.716828</v>
      </c>
      <c r="F159" s="27">
        <v>21458752.079130299</v>
      </c>
      <c r="G159" s="27">
        <v>23941896.861289199</v>
      </c>
      <c r="H159" s="27">
        <v>28642297.4146946</v>
      </c>
      <c r="I159" s="27">
        <v>29689948.5708571</v>
      </c>
      <c r="J159" s="27">
        <v>30583455</v>
      </c>
      <c r="K159" s="27">
        <v>34512439.255437098</v>
      </c>
      <c r="L159" s="27">
        <v>104249486.541418</v>
      </c>
      <c r="M159" s="27">
        <v>109444579.46290299</v>
      </c>
      <c r="N159" s="27">
        <v>114682338.54000001</v>
      </c>
      <c r="O159" s="27">
        <v>115429923.751765</v>
      </c>
      <c r="P159" s="27">
        <v>119195346.443505</v>
      </c>
    </row>
    <row r="160" spans="1:16">
      <c r="A160" s="104" t="s">
        <v>58</v>
      </c>
      <c r="B160" s="102" t="s">
        <v>6</v>
      </c>
      <c r="C160" s="104" t="s">
        <v>311</v>
      </c>
      <c r="D160" s="102" t="s">
        <v>312</v>
      </c>
      <c r="E160" s="27">
        <v>55874305.966437899</v>
      </c>
      <c r="F160" s="27">
        <v>60218362.499575101</v>
      </c>
      <c r="G160" s="27">
        <v>67077998.096798196</v>
      </c>
      <c r="H160" s="27">
        <v>80298463.867703706</v>
      </c>
      <c r="I160" s="27">
        <v>82865404.397130996</v>
      </c>
      <c r="J160" s="27">
        <v>85085197</v>
      </c>
      <c r="K160" s="27">
        <v>96230159.123075306</v>
      </c>
      <c r="L160" s="27">
        <v>168403698.48414999</v>
      </c>
      <c r="M160" s="27">
        <v>177196225.779127</v>
      </c>
      <c r="N160" s="27">
        <v>182392418.34999999</v>
      </c>
      <c r="O160" s="27">
        <v>183134070.77335599</v>
      </c>
      <c r="P160" s="27">
        <v>186869611.31856301</v>
      </c>
    </row>
    <row r="161" spans="1:16">
      <c r="A161" s="104" t="s">
        <v>58</v>
      </c>
      <c r="B161" s="102" t="s">
        <v>6</v>
      </c>
      <c r="C161" s="104" t="s">
        <v>313</v>
      </c>
      <c r="D161" s="102" t="s">
        <v>314</v>
      </c>
      <c r="E161" s="27">
        <v>42864279.6079548</v>
      </c>
      <c r="F161" s="27">
        <v>44305447.942223601</v>
      </c>
      <c r="G161" s="27">
        <v>49780526.033745602</v>
      </c>
      <c r="H161" s="27">
        <v>59391504.728667498</v>
      </c>
      <c r="I161" s="27">
        <v>62752893.848602898</v>
      </c>
      <c r="J161" s="27">
        <v>65496363</v>
      </c>
      <c r="K161" s="27">
        <v>73236526.664055601</v>
      </c>
      <c r="L161" s="27">
        <v>145352473.03329799</v>
      </c>
      <c r="M161" s="27">
        <v>155544034.60186499</v>
      </c>
      <c r="N161" s="27">
        <v>163756922.66999999</v>
      </c>
      <c r="O161" s="27">
        <v>164929147.94925699</v>
      </c>
      <c r="P161" s="27">
        <v>170833389.502808</v>
      </c>
    </row>
    <row r="162" spans="1:16">
      <c r="A162" s="104" t="s">
        <v>58</v>
      </c>
      <c r="B162" s="102" t="s">
        <v>6</v>
      </c>
      <c r="C162" s="104" t="s">
        <v>315</v>
      </c>
      <c r="D162" s="102" t="s">
        <v>316</v>
      </c>
      <c r="E162" s="27">
        <v>27383326.939912099</v>
      </c>
      <c r="F162" s="27">
        <v>29884581.617023099</v>
      </c>
      <c r="G162" s="27">
        <v>33200110.016102701</v>
      </c>
      <c r="H162" s="27">
        <v>39784122.390500799</v>
      </c>
      <c r="I162" s="27">
        <v>40760011.534261703</v>
      </c>
      <c r="J162" s="27">
        <v>41660844</v>
      </c>
      <c r="K162" s="27">
        <v>47266370.755882598</v>
      </c>
      <c r="L162" s="27">
        <v>28722825.0889051</v>
      </c>
      <c r="M162" s="27">
        <v>30728079.277431499</v>
      </c>
      <c r="N162" s="27">
        <v>32848955.18</v>
      </c>
      <c r="O162" s="27">
        <v>33151667.7332954</v>
      </c>
      <c r="P162" s="27">
        <v>34676364.457756698</v>
      </c>
    </row>
    <row r="163" spans="1:16">
      <c r="A163" s="104" t="s">
        <v>58</v>
      </c>
      <c r="B163" s="102" t="s">
        <v>6</v>
      </c>
      <c r="C163" s="104" t="s">
        <v>317</v>
      </c>
      <c r="D163" s="102" t="s">
        <v>318</v>
      </c>
      <c r="E163" s="27">
        <v>36256857.681847103</v>
      </c>
      <c r="F163" s="27">
        <v>39433387.836776897</v>
      </c>
      <c r="G163" s="27">
        <v>43843712.379805297</v>
      </c>
      <c r="H163" s="27">
        <v>52522164.601489402</v>
      </c>
      <c r="I163" s="27">
        <v>53918789.204123303</v>
      </c>
      <c r="J163" s="27">
        <v>55173112</v>
      </c>
      <c r="K163" s="27">
        <v>62548628.859684303</v>
      </c>
      <c r="L163" s="27">
        <v>105167638.973553</v>
      </c>
      <c r="M163" s="27">
        <v>110908358.458427</v>
      </c>
      <c r="N163" s="27">
        <v>114589057.53</v>
      </c>
      <c r="O163" s="27">
        <v>115114403.609942</v>
      </c>
      <c r="P163" s="27">
        <v>117760456.55387101</v>
      </c>
    </row>
    <row r="164" spans="1:16">
      <c r="A164" s="104" t="s">
        <v>58</v>
      </c>
      <c r="B164" s="102" t="s">
        <v>6</v>
      </c>
      <c r="C164" s="104" t="s">
        <v>319</v>
      </c>
      <c r="D164" s="102" t="s">
        <v>320</v>
      </c>
      <c r="E164" s="27">
        <v>37288428.715929903</v>
      </c>
      <c r="F164" s="27">
        <v>40529915.928020798</v>
      </c>
      <c r="G164" s="27">
        <v>45067264.579582497</v>
      </c>
      <c r="H164" s="27">
        <v>53986152.4044016</v>
      </c>
      <c r="I164" s="27">
        <v>55441665.969269298</v>
      </c>
      <c r="J164" s="27">
        <v>56745785</v>
      </c>
      <c r="K164" s="27">
        <v>64320315.449346997</v>
      </c>
      <c r="L164" s="27">
        <v>147420919.32807699</v>
      </c>
      <c r="M164" s="27">
        <v>155231154.701987</v>
      </c>
      <c r="N164" s="27">
        <v>163357384.78</v>
      </c>
      <c r="O164" s="27">
        <v>164517241.36952901</v>
      </c>
      <c r="P164" s="27">
        <v>170359184.534401</v>
      </c>
    </row>
    <row r="165" spans="1:16">
      <c r="A165" s="104" t="s">
        <v>58</v>
      </c>
      <c r="B165" s="102" t="s">
        <v>6</v>
      </c>
      <c r="C165" s="104" t="s">
        <v>321</v>
      </c>
      <c r="D165" s="102" t="s">
        <v>322</v>
      </c>
      <c r="E165" s="27">
        <v>11772338.025373099</v>
      </c>
      <c r="F165" s="27">
        <v>12934354.710513299</v>
      </c>
      <c r="G165" s="27">
        <v>14348755.0955189</v>
      </c>
      <c r="H165" s="27">
        <v>17203753.117125101</v>
      </c>
      <c r="I165" s="27">
        <v>17558404.5208636</v>
      </c>
      <c r="J165" s="27">
        <v>17900990</v>
      </c>
      <c r="K165" s="27">
        <v>20345345.686204601</v>
      </c>
      <c r="L165" s="27">
        <v>50502543.915478602</v>
      </c>
      <c r="M165" s="27">
        <v>53084425.491896398</v>
      </c>
      <c r="N165" s="27">
        <v>55474071.840000004</v>
      </c>
      <c r="O165" s="27">
        <v>55815145.990994602</v>
      </c>
      <c r="P165" s="27">
        <v>57533061.671558604</v>
      </c>
    </row>
    <row r="166" spans="1:16">
      <c r="A166" s="104" t="s">
        <v>58</v>
      </c>
      <c r="B166" s="102" t="s">
        <v>6</v>
      </c>
      <c r="C166" s="104" t="s">
        <v>323</v>
      </c>
      <c r="D166" s="102" t="s">
        <v>324</v>
      </c>
      <c r="E166" s="27">
        <v>15491657.6074678</v>
      </c>
      <c r="F166" s="27">
        <v>16747176.545080399</v>
      </c>
      <c r="G166" s="27">
        <v>18642853.556153901</v>
      </c>
      <c r="H166" s="27">
        <v>22322676.689426299</v>
      </c>
      <c r="I166" s="27">
        <v>22994620.2113842</v>
      </c>
      <c r="J166" s="27">
        <v>23585770</v>
      </c>
      <c r="K166" s="27">
        <v>26694327.000062399</v>
      </c>
      <c r="L166" s="27">
        <v>27036337.234219</v>
      </c>
      <c r="M166" s="27">
        <v>28821114.382466</v>
      </c>
      <c r="N166" s="27">
        <v>30571029.600000001</v>
      </c>
      <c r="O166" s="27">
        <v>30820794.952057101</v>
      </c>
      <c r="P166" s="27">
        <v>32078808.212809</v>
      </c>
    </row>
    <row r="167" spans="1:16">
      <c r="A167" s="104" t="s">
        <v>58</v>
      </c>
      <c r="B167" s="102" t="s">
        <v>6</v>
      </c>
      <c r="C167" s="104" t="s">
        <v>325</v>
      </c>
      <c r="D167" s="102" t="s">
        <v>326</v>
      </c>
      <c r="E167" s="27">
        <v>6096921.7322870102</v>
      </c>
      <c r="F167" s="27">
        <v>6475871.8210156197</v>
      </c>
      <c r="G167" s="27">
        <v>7236062.1933859</v>
      </c>
      <c r="H167" s="27">
        <v>8651624.4983966108</v>
      </c>
      <c r="I167" s="27">
        <v>9002887.9884470291</v>
      </c>
      <c r="J167" s="27">
        <v>9294693</v>
      </c>
      <c r="K167" s="27">
        <v>10472667.2913871</v>
      </c>
      <c r="L167" s="27">
        <v>9286317.4177955799</v>
      </c>
      <c r="M167" s="27">
        <v>10031018.180294899</v>
      </c>
      <c r="N167" s="27">
        <v>10770398.529999999</v>
      </c>
      <c r="O167" s="27">
        <v>10875930.2582739</v>
      </c>
      <c r="P167" s="27">
        <v>11407470.4447223</v>
      </c>
    </row>
    <row r="168" spans="1:16">
      <c r="A168" s="104" t="s">
        <v>58</v>
      </c>
      <c r="B168" s="102" t="s">
        <v>6</v>
      </c>
      <c r="C168" s="104" t="s">
        <v>327</v>
      </c>
      <c r="D168" s="102" t="s">
        <v>328</v>
      </c>
      <c r="E168" s="27">
        <v>6945986.4624715503</v>
      </c>
      <c r="F168" s="27">
        <v>7591481.6223191796</v>
      </c>
      <c r="G168" s="27">
        <v>8431627.3560700901</v>
      </c>
      <c r="H168" s="27">
        <v>10104783.5845608</v>
      </c>
      <c r="I168" s="27">
        <v>10344144.4712345</v>
      </c>
      <c r="J168" s="27">
        <v>10566276</v>
      </c>
      <c r="K168" s="27">
        <v>11993128.9247483</v>
      </c>
      <c r="L168" s="27">
        <v>14966055.184025601</v>
      </c>
      <c r="M168" s="27">
        <v>15868168.9316078</v>
      </c>
      <c r="N168" s="27">
        <v>16650427.140000001</v>
      </c>
      <c r="O168" s="27">
        <v>16762078.830623699</v>
      </c>
      <c r="P168" s="27">
        <v>17324443.920840401</v>
      </c>
    </row>
    <row r="169" spans="1:16">
      <c r="A169" s="104" t="s">
        <v>58</v>
      </c>
      <c r="B169" s="102" t="s">
        <v>6</v>
      </c>
      <c r="C169" s="104" t="s">
        <v>329</v>
      </c>
      <c r="D169" s="102" t="s">
        <v>330</v>
      </c>
      <c r="E169" s="27">
        <v>9976839.9757877309</v>
      </c>
      <c r="F169" s="27">
        <v>10586264.6462481</v>
      </c>
      <c r="G169" s="27">
        <v>11830740.7724593</v>
      </c>
      <c r="H169" s="27">
        <v>14144429.791528501</v>
      </c>
      <c r="I169" s="27">
        <v>14725769.541546101</v>
      </c>
      <c r="J169" s="27">
        <v>15211874</v>
      </c>
      <c r="K169" s="27">
        <v>17132318.471558198</v>
      </c>
      <c r="L169" s="27">
        <v>20912689.704797599</v>
      </c>
      <c r="M169" s="27">
        <v>22360871.623941001</v>
      </c>
      <c r="N169" s="27">
        <v>23952081.219999999</v>
      </c>
      <c r="O169" s="27">
        <v>24179194.517686699</v>
      </c>
      <c r="P169" s="27">
        <v>25323114.394211799</v>
      </c>
    </row>
    <row r="170" spans="1:16">
      <c r="A170" s="104" t="s">
        <v>58</v>
      </c>
      <c r="B170" s="102" t="s">
        <v>6</v>
      </c>
      <c r="C170" s="104" t="s">
        <v>331</v>
      </c>
      <c r="D170" s="102" t="s">
        <v>332</v>
      </c>
      <c r="E170" s="27">
        <v>10470029.742498601</v>
      </c>
      <c r="F170" s="27">
        <v>10523966.958797099</v>
      </c>
      <c r="G170" s="27">
        <v>11889656.68957</v>
      </c>
      <c r="H170" s="27">
        <v>14155142.2792372</v>
      </c>
      <c r="I170" s="27">
        <v>15196180.396005601</v>
      </c>
      <c r="J170" s="27">
        <v>16033585</v>
      </c>
      <c r="K170" s="27">
        <v>17795496.523632798</v>
      </c>
      <c r="L170" s="27">
        <v>23483532.018431898</v>
      </c>
      <c r="M170" s="27">
        <v>25745328.976686899</v>
      </c>
      <c r="N170" s="27">
        <v>28227651.199999999</v>
      </c>
      <c r="O170" s="27">
        <v>28581952.9740193</v>
      </c>
      <c r="P170" s="27">
        <v>30366493.295428101</v>
      </c>
    </row>
    <row r="171" spans="1:16">
      <c r="A171" s="104" t="s">
        <v>58</v>
      </c>
      <c r="B171" s="102" t="s">
        <v>6</v>
      </c>
      <c r="C171" s="104" t="s">
        <v>333</v>
      </c>
      <c r="D171" s="102" t="s">
        <v>334</v>
      </c>
      <c r="E171" s="27">
        <v>1775515.9059377599</v>
      </c>
      <c r="F171" s="27">
        <v>1871299.3677838801</v>
      </c>
      <c r="G171" s="27">
        <v>2094575.71187653</v>
      </c>
      <c r="H171" s="27">
        <v>2502699.8576020501</v>
      </c>
      <c r="I171" s="27">
        <v>2615847.2561826701</v>
      </c>
      <c r="J171" s="27">
        <v>2708289</v>
      </c>
      <c r="K171" s="27">
        <v>3045612.31151069</v>
      </c>
      <c r="L171" s="27">
        <v>2415915.55695822</v>
      </c>
      <c r="M171" s="27">
        <v>2604738.7658563601</v>
      </c>
      <c r="N171" s="27">
        <v>2789372.77</v>
      </c>
      <c r="O171" s="27">
        <v>2815725.56783965</v>
      </c>
      <c r="P171" s="27">
        <v>2948458.8444184498</v>
      </c>
    </row>
    <row r="172" spans="1:16">
      <c r="A172" s="104" t="s">
        <v>58</v>
      </c>
      <c r="B172" s="102" t="s">
        <v>6</v>
      </c>
      <c r="C172" s="104" t="s">
        <v>335</v>
      </c>
      <c r="D172" s="102" t="s">
        <v>336</v>
      </c>
      <c r="E172" s="27">
        <v>69418242.141233906</v>
      </c>
      <c r="F172" s="27">
        <v>71212071.207321793</v>
      </c>
      <c r="G172" s="27">
        <v>80116676.114200503</v>
      </c>
      <c r="H172" s="27">
        <v>95535498.799429998</v>
      </c>
      <c r="I172" s="27">
        <v>101367810.251627</v>
      </c>
      <c r="J172" s="27">
        <v>106138870</v>
      </c>
      <c r="K172" s="27">
        <v>118421258.485312</v>
      </c>
      <c r="L172" s="27">
        <v>145000023.22117099</v>
      </c>
      <c r="M172" s="27">
        <v>158327850.90559</v>
      </c>
      <c r="N172" s="27">
        <v>169735398.75999999</v>
      </c>
      <c r="O172" s="27">
        <v>171363597.74418601</v>
      </c>
      <c r="P172" s="27">
        <v>179564478.79950199</v>
      </c>
    </row>
    <row r="173" spans="1:16">
      <c r="A173" s="104" t="s">
        <v>58</v>
      </c>
      <c r="B173" s="102" t="s">
        <v>6</v>
      </c>
      <c r="C173" s="104" t="s">
        <v>337</v>
      </c>
      <c r="D173" s="102" t="s">
        <v>338</v>
      </c>
      <c r="E173" s="27">
        <v>3617233.5474446402</v>
      </c>
      <c r="F173" s="27">
        <v>3954783.2268951298</v>
      </c>
      <c r="G173" s="27">
        <v>4392149.3183700796</v>
      </c>
      <c r="H173" s="27">
        <v>5263837.7932050899</v>
      </c>
      <c r="I173" s="27">
        <v>5387502.9693199899</v>
      </c>
      <c r="J173" s="27">
        <v>5502334</v>
      </c>
      <c r="K173" s="27">
        <v>6246037.2354033701</v>
      </c>
      <c r="L173" s="27">
        <v>6528453.1926726503</v>
      </c>
      <c r="M173" s="27">
        <v>6932414.75717068</v>
      </c>
      <c r="N173" s="27">
        <v>7379186.0199999996</v>
      </c>
      <c r="O173" s="27">
        <v>7442953.6629595403</v>
      </c>
      <c r="P173" s="27">
        <v>7764137.2935507102</v>
      </c>
    </row>
    <row r="174" spans="1:16">
      <c r="A174" s="104" t="s">
        <v>58</v>
      </c>
      <c r="B174" s="102" t="s">
        <v>6</v>
      </c>
      <c r="C174" s="104" t="s">
        <v>339</v>
      </c>
      <c r="D174" s="102" t="s">
        <v>340</v>
      </c>
      <c r="E174" s="27">
        <v>4450729.9430591101</v>
      </c>
      <c r="F174" s="27">
        <v>4556143.5199250001</v>
      </c>
      <c r="G174" s="27">
        <v>5130437.4731177296</v>
      </c>
      <c r="H174" s="27">
        <v>6115847.6373057002</v>
      </c>
      <c r="I174" s="27">
        <v>6497994.3994801799</v>
      </c>
      <c r="J174" s="27">
        <v>6805429</v>
      </c>
      <c r="K174" s="27">
        <v>7591617.8713158704</v>
      </c>
      <c r="L174" s="27">
        <v>11922737.6183945</v>
      </c>
      <c r="M174" s="27">
        <v>12786257.6061689</v>
      </c>
      <c r="N174" s="27">
        <v>13538087.550000001</v>
      </c>
      <c r="O174" s="27">
        <v>13645396.2144951</v>
      </c>
      <c r="P174" s="27">
        <v>14185886.4286681</v>
      </c>
    </row>
    <row r="175" spans="1:16">
      <c r="A175" s="104" t="s">
        <v>58</v>
      </c>
      <c r="B175" s="102" t="s">
        <v>6</v>
      </c>
      <c r="C175" s="104" t="s">
        <v>341</v>
      </c>
      <c r="D175" s="102" t="s">
        <v>342</v>
      </c>
      <c r="E175" s="27">
        <v>38941445.2248687</v>
      </c>
      <c r="F175" s="27">
        <v>42483986.724400498</v>
      </c>
      <c r="G175" s="27">
        <v>47198190.580044702</v>
      </c>
      <c r="H175" s="27">
        <v>56557624.499127999</v>
      </c>
      <c r="I175" s="27">
        <v>57956491.779852502</v>
      </c>
      <c r="J175" s="27">
        <v>59248441</v>
      </c>
      <c r="K175" s="27">
        <v>67210116.404010504</v>
      </c>
      <c r="L175" s="27">
        <v>22185061.253678601</v>
      </c>
      <c r="M175" s="27">
        <v>24009247.0499615</v>
      </c>
      <c r="N175" s="27">
        <v>26057331.879999999</v>
      </c>
      <c r="O175" s="27">
        <v>26349581.949340101</v>
      </c>
      <c r="P175" s="27">
        <v>27822022.285508599</v>
      </c>
    </row>
    <row r="176" spans="1:16">
      <c r="A176" s="104" t="s">
        <v>58</v>
      </c>
      <c r="B176" s="102" t="s">
        <v>6</v>
      </c>
      <c r="C176" s="104" t="s">
        <v>343</v>
      </c>
      <c r="D176" s="102" t="s">
        <v>344</v>
      </c>
      <c r="E176" s="27">
        <v>38559099.651840501</v>
      </c>
      <c r="F176" s="27">
        <v>41948166.462830603</v>
      </c>
      <c r="G176" s="27">
        <v>46636271.749393404</v>
      </c>
      <c r="H176" s="27">
        <v>55869680.753798001</v>
      </c>
      <c r="I176" s="27">
        <v>57344194.238589302</v>
      </c>
      <c r="J176" s="27">
        <v>58676485</v>
      </c>
      <c r="K176" s="27">
        <v>66520030.841441996</v>
      </c>
      <c r="L176" s="27">
        <v>137474289.51280999</v>
      </c>
      <c r="M176" s="27">
        <v>144442962.104525</v>
      </c>
      <c r="N176" s="27">
        <v>151702505.05000001</v>
      </c>
      <c r="O176" s="27">
        <v>152738659.41251901</v>
      </c>
      <c r="P176" s="27">
        <v>157957541.58740199</v>
      </c>
    </row>
    <row r="177" spans="1:16">
      <c r="A177" s="104" t="s">
        <v>58</v>
      </c>
      <c r="B177" s="102" t="s">
        <v>6</v>
      </c>
      <c r="C177" s="104" t="s">
        <v>345</v>
      </c>
      <c r="D177" s="102" t="s">
        <v>346</v>
      </c>
      <c r="E177" s="27">
        <v>26280880.410817999</v>
      </c>
      <c r="F177" s="27">
        <v>28562790.8164795</v>
      </c>
      <c r="G177" s="27">
        <v>31761087.283280399</v>
      </c>
      <c r="H177" s="27">
        <v>38046425.213958398</v>
      </c>
      <c r="I177" s="27">
        <v>39073615.554048702</v>
      </c>
      <c r="J177" s="27">
        <v>39995178</v>
      </c>
      <c r="K177" s="27">
        <v>45331486.9659734</v>
      </c>
      <c r="L177" s="27">
        <v>61649673.604017898</v>
      </c>
      <c r="M177" s="27">
        <v>65775677.6072025</v>
      </c>
      <c r="N177" s="27">
        <v>70161470.090000004</v>
      </c>
      <c r="O177" s="27">
        <v>70787454.131000102</v>
      </c>
      <c r="P177" s="27">
        <v>73940398.393450797</v>
      </c>
    </row>
    <row r="178" spans="1:16">
      <c r="A178" s="104" t="s">
        <v>58</v>
      </c>
      <c r="B178" s="102" t="s">
        <v>6</v>
      </c>
      <c r="C178" s="104" t="s">
        <v>347</v>
      </c>
      <c r="D178" s="102" t="s">
        <v>348</v>
      </c>
      <c r="E178" s="27">
        <v>63181433.532801501</v>
      </c>
      <c r="F178" s="27">
        <v>68674069.149091005</v>
      </c>
      <c r="G178" s="27">
        <v>76364766.999644607</v>
      </c>
      <c r="H178" s="27">
        <v>91476068.850578204</v>
      </c>
      <c r="I178" s="27">
        <v>93945343.231366605</v>
      </c>
      <c r="J178" s="27">
        <v>96148150</v>
      </c>
      <c r="K178" s="27">
        <v>108988183.558084</v>
      </c>
      <c r="L178" s="27">
        <v>297229143.50530601</v>
      </c>
      <c r="M178" s="27">
        <v>312273425.56407601</v>
      </c>
      <c r="N178" s="27">
        <v>327623665.47000003</v>
      </c>
      <c r="O178" s="27">
        <v>329814604.78213102</v>
      </c>
      <c r="P178" s="27">
        <v>340849885.41002101</v>
      </c>
    </row>
    <row r="179" spans="1:16">
      <c r="A179" s="104" t="s">
        <v>58</v>
      </c>
      <c r="B179" s="102" t="s">
        <v>6</v>
      </c>
      <c r="C179" s="104" t="s">
        <v>349</v>
      </c>
      <c r="D179" s="102" t="s">
        <v>350</v>
      </c>
      <c r="E179" s="27">
        <v>30242452.344334699</v>
      </c>
      <c r="F179" s="27">
        <v>31115698.491514601</v>
      </c>
      <c r="G179" s="27">
        <v>34994743.668461502</v>
      </c>
      <c r="H179" s="27">
        <v>41736040.120630302</v>
      </c>
      <c r="I179" s="27">
        <v>44218390.483959503</v>
      </c>
      <c r="J179" s="27">
        <v>46224916</v>
      </c>
      <c r="K179" s="27">
        <v>51632916.877145499</v>
      </c>
      <c r="L179" s="27">
        <v>53028981.170304902</v>
      </c>
      <c r="M179" s="27">
        <v>57967000.058653697</v>
      </c>
      <c r="N179" s="27">
        <v>62838649.340000004</v>
      </c>
      <c r="O179" s="27">
        <v>63533979.707705699</v>
      </c>
      <c r="P179" s="27">
        <v>67036206.2319699</v>
      </c>
    </row>
    <row r="180" spans="1:16">
      <c r="A180" s="104" t="s">
        <v>58</v>
      </c>
      <c r="B180" s="102" t="s">
        <v>6</v>
      </c>
      <c r="C180" s="104" t="s">
        <v>351</v>
      </c>
      <c r="D180" s="102" t="s">
        <v>352</v>
      </c>
      <c r="E180" s="27">
        <v>6531336.7028213404</v>
      </c>
      <c r="F180" s="27">
        <v>7123386.82372759</v>
      </c>
      <c r="G180" s="27">
        <v>7915417.8846138101</v>
      </c>
      <c r="H180" s="27">
        <v>9484467.4056888297</v>
      </c>
      <c r="I180" s="27">
        <v>9720727.6616526805</v>
      </c>
      <c r="J180" s="27">
        <v>9936969</v>
      </c>
      <c r="K180" s="27">
        <v>11272905.074072899</v>
      </c>
      <c r="L180" s="27">
        <v>12519966.9257755</v>
      </c>
      <c r="M180" s="27">
        <v>13268375.7504861</v>
      </c>
      <c r="N180" s="27">
        <v>13978204.48</v>
      </c>
      <c r="O180" s="27">
        <v>14079518.3218468</v>
      </c>
      <c r="P180" s="27">
        <v>14589813.909316801</v>
      </c>
    </row>
    <row r="181" spans="1:16">
      <c r="A181" s="104" t="s">
        <v>58</v>
      </c>
      <c r="B181" s="102" t="s">
        <v>6</v>
      </c>
      <c r="C181" s="104" t="s">
        <v>353</v>
      </c>
      <c r="D181" s="102" t="s">
        <v>354</v>
      </c>
      <c r="E181" s="27">
        <v>50551158.831442498</v>
      </c>
      <c r="F181" s="27">
        <v>53924969.913953297</v>
      </c>
      <c r="G181" s="27">
        <v>60206828.591801599</v>
      </c>
      <c r="H181" s="27">
        <v>72008646.265081003</v>
      </c>
      <c r="I181" s="27">
        <v>74744782.014331296</v>
      </c>
      <c r="J181" s="27">
        <v>77038145</v>
      </c>
      <c r="K181" s="27">
        <v>86902697.847388297</v>
      </c>
      <c r="L181" s="27">
        <v>143230797.51469401</v>
      </c>
      <c r="M181" s="27">
        <v>152286745.05825999</v>
      </c>
      <c r="N181" s="27">
        <v>159373355.62</v>
      </c>
      <c r="O181" s="27">
        <v>160384827.34542701</v>
      </c>
      <c r="P181" s="27">
        <v>165479388.532415</v>
      </c>
    </row>
    <row r="182" spans="1:16">
      <c r="A182" s="104" t="s">
        <v>58</v>
      </c>
      <c r="B182" s="102" t="s">
        <v>6</v>
      </c>
      <c r="C182" s="104" t="s">
        <v>355</v>
      </c>
      <c r="D182" s="102" t="s">
        <v>356</v>
      </c>
      <c r="E182" s="27">
        <v>26837646.262021299</v>
      </c>
      <c r="F182" s="27">
        <v>29109801.747698601</v>
      </c>
      <c r="G182" s="27">
        <v>32383787.590749498</v>
      </c>
      <c r="H182" s="27">
        <v>38785131.390207298</v>
      </c>
      <c r="I182" s="27">
        <v>39878948.883333303</v>
      </c>
      <c r="J182" s="27">
        <v>40849004</v>
      </c>
      <c r="K182" s="27">
        <v>46276212.908541404</v>
      </c>
      <c r="L182" s="27">
        <v>120002882.04805601</v>
      </c>
      <c r="M182" s="27">
        <v>126026142.740501</v>
      </c>
      <c r="N182" s="27">
        <v>131904792.59</v>
      </c>
      <c r="O182" s="27">
        <v>132743852.12016299</v>
      </c>
      <c r="P182" s="27">
        <v>136970010.88637599</v>
      </c>
    </row>
    <row r="183" spans="1:16">
      <c r="A183" s="104" t="s">
        <v>58</v>
      </c>
      <c r="B183" s="102" t="s">
        <v>6</v>
      </c>
      <c r="C183" s="104" t="s">
        <v>357</v>
      </c>
      <c r="D183" s="102" t="s">
        <v>358</v>
      </c>
      <c r="E183" s="27">
        <v>65896063.5632677</v>
      </c>
      <c r="F183" s="27">
        <v>66917764.151688002</v>
      </c>
      <c r="G183" s="27">
        <v>75425327.376204997</v>
      </c>
      <c r="H183" s="27">
        <v>89874159.526566699</v>
      </c>
      <c r="I183" s="27">
        <v>95895054.3218119</v>
      </c>
      <c r="J183" s="27">
        <v>100849513</v>
      </c>
      <c r="K183" s="27">
        <v>112171849.561809</v>
      </c>
      <c r="L183" s="27">
        <v>65358238.898067601</v>
      </c>
      <c r="M183" s="27">
        <v>73103163.753126293</v>
      </c>
      <c r="N183" s="27">
        <v>83500838.719999999</v>
      </c>
      <c r="O183" s="27">
        <v>84984898.557482094</v>
      </c>
      <c r="P183" s="27">
        <v>92459782.368113995</v>
      </c>
    </row>
    <row r="184" spans="1:16">
      <c r="A184" s="104" t="s">
        <v>58</v>
      </c>
      <c r="B184" s="102" t="s">
        <v>6</v>
      </c>
      <c r="C184" s="104" t="s">
        <v>359</v>
      </c>
      <c r="D184" s="102" t="s">
        <v>360</v>
      </c>
      <c r="E184" s="27">
        <v>19984317.3331438</v>
      </c>
      <c r="F184" s="27">
        <v>21018755.685775299</v>
      </c>
      <c r="G184" s="27">
        <v>23532093.641113698</v>
      </c>
      <c r="H184" s="27">
        <v>28114649.872940701</v>
      </c>
      <c r="I184" s="27">
        <v>29412494.676635299</v>
      </c>
      <c r="J184" s="27">
        <v>30492522</v>
      </c>
      <c r="K184" s="27">
        <v>34257199.867901698</v>
      </c>
      <c r="L184" s="27">
        <v>33379322.757059898</v>
      </c>
      <c r="M184" s="27">
        <v>35860399.5696299</v>
      </c>
      <c r="N184" s="27">
        <v>37442074.409999996</v>
      </c>
      <c r="O184" s="27">
        <v>37667826.814181998</v>
      </c>
      <c r="P184" s="27">
        <v>38804892.132412702</v>
      </c>
    </row>
    <row r="185" spans="1:16">
      <c r="A185" s="104" t="s">
        <v>58</v>
      </c>
      <c r="B185" s="102" t="s">
        <v>6</v>
      </c>
      <c r="C185" s="104" t="s">
        <v>361</v>
      </c>
      <c r="D185" s="102" t="s">
        <v>362</v>
      </c>
      <c r="E185" s="27">
        <v>17225961.983030699</v>
      </c>
      <c r="F185" s="27">
        <v>18104561.523185201</v>
      </c>
      <c r="G185" s="27">
        <v>20271332.481036901</v>
      </c>
      <c r="H185" s="27">
        <v>24216543.155127499</v>
      </c>
      <c r="I185" s="27">
        <v>25353047.7812327</v>
      </c>
      <c r="J185" s="27">
        <v>26283189</v>
      </c>
      <c r="K185" s="27">
        <v>29529634.779026099</v>
      </c>
      <c r="L185" s="27">
        <v>26516641.717620201</v>
      </c>
      <c r="M185" s="27">
        <v>28758386.949254099</v>
      </c>
      <c r="N185" s="27">
        <v>31235219.73</v>
      </c>
      <c r="O185" s="27">
        <v>31588738.0126477</v>
      </c>
      <c r="P185" s="27">
        <v>33369332.026052199</v>
      </c>
    </row>
    <row r="186" spans="1:16">
      <c r="A186" s="104" t="s">
        <v>58</v>
      </c>
      <c r="B186" s="102" t="s">
        <v>6</v>
      </c>
      <c r="C186" s="104" t="s">
        <v>363</v>
      </c>
      <c r="D186" s="102" t="s">
        <v>364</v>
      </c>
      <c r="E186" s="27">
        <v>8314993.2553394102</v>
      </c>
      <c r="F186" s="27">
        <v>8793302.8302704506</v>
      </c>
      <c r="G186" s="27">
        <v>9832031.7603793293</v>
      </c>
      <c r="H186" s="27">
        <v>11752558.125811599</v>
      </c>
      <c r="I186" s="27">
        <v>12259188.273694601</v>
      </c>
      <c r="J186" s="27">
        <v>12681251</v>
      </c>
      <c r="K186" s="27">
        <v>14269049.250760799</v>
      </c>
      <c r="L186" s="27">
        <v>21141627.0461061</v>
      </c>
      <c r="M186" s="27">
        <v>22491698.450681701</v>
      </c>
      <c r="N186" s="27">
        <v>23773346.170000002</v>
      </c>
      <c r="O186" s="27">
        <v>23956275.7191967</v>
      </c>
      <c r="P186" s="27">
        <v>24877651.723214101</v>
      </c>
    </row>
    <row r="187" spans="1:16">
      <c r="A187" s="104" t="s">
        <v>58</v>
      </c>
      <c r="B187" s="102" t="s">
        <v>6</v>
      </c>
      <c r="C187" s="104" t="s">
        <v>365</v>
      </c>
      <c r="D187" s="102" t="s">
        <v>366</v>
      </c>
      <c r="E187" s="27">
        <v>8026775.0596984001</v>
      </c>
      <c r="F187" s="27">
        <v>8382358.6412287299</v>
      </c>
      <c r="G187" s="27">
        <v>9397869.7345256805</v>
      </c>
      <c r="H187" s="27">
        <v>11221496.485024299</v>
      </c>
      <c r="I187" s="27">
        <v>11789068.4330515</v>
      </c>
      <c r="J187" s="27">
        <v>12253874</v>
      </c>
      <c r="K187" s="27">
        <v>13741883.3904371</v>
      </c>
      <c r="L187" s="27">
        <v>15793330.344221</v>
      </c>
      <c r="M187" s="27">
        <v>16948559.601352502</v>
      </c>
      <c r="N187" s="27">
        <v>17703577.25</v>
      </c>
      <c r="O187" s="27">
        <v>17811340.903427899</v>
      </c>
      <c r="P187" s="27">
        <v>18354122.759121999</v>
      </c>
    </row>
    <row r="188" spans="1:16">
      <c r="A188" s="104" t="s">
        <v>58</v>
      </c>
      <c r="B188" s="102" t="s">
        <v>6</v>
      </c>
      <c r="C188" s="104" t="s">
        <v>367</v>
      </c>
      <c r="D188" s="102" t="s">
        <v>368</v>
      </c>
      <c r="E188" s="27">
        <v>30566296.8403918</v>
      </c>
      <c r="F188" s="27">
        <v>31782959.712952401</v>
      </c>
      <c r="G188" s="27">
        <v>35671792.030026302</v>
      </c>
      <c r="H188" s="27">
        <v>42577550.557223998</v>
      </c>
      <c r="I188" s="27">
        <v>44844307.701346599</v>
      </c>
      <c r="J188" s="27">
        <v>46676072</v>
      </c>
      <c r="K188" s="27">
        <v>52296337.567512602</v>
      </c>
      <c r="L188" s="27">
        <v>115863547.63245399</v>
      </c>
      <c r="M188" s="27">
        <v>123181017.63759001</v>
      </c>
      <c r="N188" s="27">
        <v>130549674.01000001</v>
      </c>
      <c r="O188" s="27">
        <v>131601402.13371301</v>
      </c>
      <c r="P188" s="27">
        <v>136898725.926458</v>
      </c>
    </row>
    <row r="189" spans="1:16">
      <c r="A189" s="104" t="s">
        <v>58</v>
      </c>
      <c r="B189" s="102" t="s">
        <v>6</v>
      </c>
      <c r="C189" s="104" t="s">
        <v>369</v>
      </c>
      <c r="D189" s="102" t="s">
        <v>370</v>
      </c>
      <c r="E189" s="27">
        <v>47572103.456103601</v>
      </c>
      <c r="F189" s="27">
        <v>50538375.967749201</v>
      </c>
      <c r="G189" s="27">
        <v>56462611.129799299</v>
      </c>
      <c r="H189" s="27">
        <v>67512810.748867795</v>
      </c>
      <c r="I189" s="27">
        <v>70237825.041549399</v>
      </c>
      <c r="J189" s="27">
        <v>72527449</v>
      </c>
      <c r="K189" s="27">
        <v>81706088.840846702</v>
      </c>
      <c r="L189" s="27">
        <v>92498029.494100302</v>
      </c>
      <c r="M189" s="27">
        <v>98500152.512925193</v>
      </c>
      <c r="N189" s="27">
        <v>104644466.53</v>
      </c>
      <c r="O189" s="27">
        <v>105521394.06894</v>
      </c>
      <c r="P189" s="27">
        <v>109938588.91006</v>
      </c>
    </row>
    <row r="190" spans="1:16">
      <c r="A190" s="104" t="s">
        <v>58</v>
      </c>
      <c r="B190" s="102" t="s">
        <v>6</v>
      </c>
      <c r="C190" s="104" t="s">
        <v>371</v>
      </c>
      <c r="D190" s="102" t="s">
        <v>372</v>
      </c>
      <c r="E190" s="27">
        <v>49486623.642131999</v>
      </c>
      <c r="F190" s="27">
        <v>52302592.055393197</v>
      </c>
      <c r="G190" s="27">
        <v>58498463.316499002</v>
      </c>
      <c r="H190" s="27">
        <v>69916635.430385202</v>
      </c>
      <c r="I190" s="27">
        <v>72951867.814768404</v>
      </c>
      <c r="J190" s="27">
        <v>75475829</v>
      </c>
      <c r="K190" s="27">
        <v>84915169.182191595</v>
      </c>
      <c r="L190" s="27">
        <v>118235981.890192</v>
      </c>
      <c r="M190" s="27">
        <v>126049912.300833</v>
      </c>
      <c r="N190" s="27">
        <v>132581452.70999999</v>
      </c>
      <c r="O190" s="27">
        <v>133513699.29014701</v>
      </c>
      <c r="P190" s="27">
        <v>138209220.76313001</v>
      </c>
    </row>
    <row r="191" spans="1:16">
      <c r="A191" s="104" t="s">
        <v>58</v>
      </c>
      <c r="B191" s="102" t="s">
        <v>6</v>
      </c>
      <c r="C191" s="104" t="s">
        <v>373</v>
      </c>
      <c r="D191" s="102" t="s">
        <v>374</v>
      </c>
      <c r="E191" s="27">
        <v>10723961.359288501</v>
      </c>
      <c r="F191" s="27">
        <v>11046253.5848174</v>
      </c>
      <c r="G191" s="27">
        <v>12421772.8181915</v>
      </c>
      <c r="H191" s="27">
        <v>14815293.6011876</v>
      </c>
      <c r="I191" s="27">
        <v>15686530.089397199</v>
      </c>
      <c r="J191" s="27">
        <v>16388581</v>
      </c>
      <c r="K191" s="27">
        <v>18314302.538207501</v>
      </c>
      <c r="L191" s="27">
        <v>82402662.717623994</v>
      </c>
      <c r="M191" s="27">
        <v>86949051.692401096</v>
      </c>
      <c r="N191" s="27">
        <v>91425052.640000001</v>
      </c>
      <c r="O191" s="27">
        <v>92063912.131928802</v>
      </c>
      <c r="P191" s="27">
        <v>95281707.203487396</v>
      </c>
    </row>
    <row r="192" spans="1:16">
      <c r="A192" s="104" t="s">
        <v>58</v>
      </c>
      <c r="B192" s="102" t="s">
        <v>6</v>
      </c>
      <c r="C192" s="104" t="s">
        <v>375</v>
      </c>
      <c r="D192" s="102" t="s">
        <v>376</v>
      </c>
      <c r="E192" s="27">
        <v>6093651.5925246403</v>
      </c>
      <c r="F192" s="27">
        <v>6609223.2432986703</v>
      </c>
      <c r="G192" s="27">
        <v>7352790.6248889398</v>
      </c>
      <c r="H192" s="27">
        <v>8806221.0454521496</v>
      </c>
      <c r="I192" s="27">
        <v>9054444.2478311993</v>
      </c>
      <c r="J192" s="27">
        <v>9274936</v>
      </c>
      <c r="K192" s="27">
        <v>10507081.964426599</v>
      </c>
      <c r="L192" s="27">
        <v>17813870.337556701</v>
      </c>
      <c r="M192" s="27">
        <v>18875514.339418098</v>
      </c>
      <c r="N192" s="27">
        <v>19839148.219999999</v>
      </c>
      <c r="O192" s="27">
        <v>19976687.663343199</v>
      </c>
      <c r="P192" s="27">
        <v>20669443.653527401</v>
      </c>
    </row>
    <row r="193" spans="1:16">
      <c r="A193" s="104" t="s">
        <v>58</v>
      </c>
      <c r="B193" s="102" t="s">
        <v>6</v>
      </c>
      <c r="C193" s="104" t="s">
        <v>377</v>
      </c>
      <c r="D193" s="102" t="s">
        <v>378</v>
      </c>
      <c r="E193" s="27">
        <v>26162136.8594619</v>
      </c>
      <c r="F193" s="27">
        <v>27859714.869345699</v>
      </c>
      <c r="G193" s="27">
        <v>31114586.4357532</v>
      </c>
      <c r="H193" s="27">
        <v>37209195.873940401</v>
      </c>
      <c r="I193" s="27">
        <v>38661851.106576897</v>
      </c>
      <c r="J193" s="27">
        <v>39876408</v>
      </c>
      <c r="K193" s="27">
        <v>44959957.474114999</v>
      </c>
      <c r="L193" s="27">
        <v>92063870.199697897</v>
      </c>
      <c r="M193" s="27">
        <v>97626365.970732599</v>
      </c>
      <c r="N193" s="27">
        <v>104632653.81999999</v>
      </c>
      <c r="O193" s="27">
        <v>105632661.09165201</v>
      </c>
      <c r="P193" s="27">
        <v>110669478.33353101</v>
      </c>
    </row>
    <row r="194" spans="1:16">
      <c r="A194" s="104" t="s">
        <v>58</v>
      </c>
      <c r="B194" s="102" t="s">
        <v>6</v>
      </c>
      <c r="C194" s="104" t="s">
        <v>379</v>
      </c>
      <c r="D194" s="102" t="s">
        <v>380</v>
      </c>
      <c r="E194" s="27">
        <v>28551045.4736351</v>
      </c>
      <c r="F194" s="27">
        <v>31630569.544532001</v>
      </c>
      <c r="G194" s="27">
        <v>35031620.279792503</v>
      </c>
      <c r="H194" s="27">
        <v>42029436.614306003</v>
      </c>
      <c r="I194" s="27">
        <v>42694493.666713297</v>
      </c>
      <c r="J194" s="27">
        <v>43385701</v>
      </c>
      <c r="K194" s="27">
        <v>49421428.009176902</v>
      </c>
      <c r="L194" s="27">
        <v>134741640.69451699</v>
      </c>
      <c r="M194" s="27">
        <v>141449240.874311</v>
      </c>
      <c r="N194" s="27">
        <v>148502691.81999999</v>
      </c>
      <c r="O194" s="27">
        <v>149509430.68090901</v>
      </c>
      <c r="P194" s="27">
        <v>154580153.448908</v>
      </c>
    </row>
    <row r="195" spans="1:16">
      <c r="A195" s="104" t="s">
        <v>58</v>
      </c>
      <c r="B195" s="102" t="s">
        <v>6</v>
      </c>
      <c r="C195" s="104" t="s">
        <v>381</v>
      </c>
      <c r="D195" s="102" t="s">
        <v>382</v>
      </c>
      <c r="E195" s="27">
        <v>4983536.1667406801</v>
      </c>
      <c r="F195" s="27">
        <v>5459981.2835560497</v>
      </c>
      <c r="G195" s="27">
        <v>6061479.8578459304</v>
      </c>
      <c r="H195" s="27">
        <v>7265614.4559769696</v>
      </c>
      <c r="I195" s="27">
        <v>7427696.4839306902</v>
      </c>
      <c r="J195" s="27">
        <v>7579245</v>
      </c>
      <c r="K195" s="27">
        <v>8609079.3789332993</v>
      </c>
      <c r="L195" s="27">
        <v>17157032.051319599</v>
      </c>
      <c r="M195" s="27">
        <v>18056578.9128014</v>
      </c>
      <c r="N195" s="27">
        <v>19003038.23</v>
      </c>
      <c r="O195" s="27">
        <v>19138126.339027599</v>
      </c>
      <c r="P195" s="27">
        <v>19818535.520608701</v>
      </c>
    </row>
    <row r="196" spans="1:16">
      <c r="A196" s="104" t="s">
        <v>58</v>
      </c>
      <c r="B196" s="102" t="s">
        <v>6</v>
      </c>
      <c r="C196" s="104" t="s">
        <v>383</v>
      </c>
      <c r="D196" s="102" t="s">
        <v>384</v>
      </c>
      <c r="E196" s="27">
        <v>16872429.4335499</v>
      </c>
      <c r="F196" s="27">
        <v>18313967.680865299</v>
      </c>
      <c r="G196" s="27">
        <v>20370978.949245598</v>
      </c>
      <c r="H196" s="27">
        <v>24399258.147826601</v>
      </c>
      <c r="I196" s="27">
        <v>25076855.4481293</v>
      </c>
      <c r="J196" s="27">
        <v>25680074</v>
      </c>
      <c r="K196" s="27">
        <v>29096978.833083201</v>
      </c>
      <c r="L196" s="27">
        <v>31155439.376881499</v>
      </c>
      <c r="M196" s="27">
        <v>32957910.726726402</v>
      </c>
      <c r="N196" s="27">
        <v>34471518.189999998</v>
      </c>
      <c r="O196" s="27">
        <v>34687555.344901897</v>
      </c>
      <c r="P196" s="27">
        <v>35775687.089172997</v>
      </c>
    </row>
    <row r="197" spans="1:16">
      <c r="A197" s="104" t="s">
        <v>58</v>
      </c>
      <c r="B197" s="102" t="s">
        <v>6</v>
      </c>
      <c r="C197" s="104" t="s">
        <v>385</v>
      </c>
      <c r="D197" s="102" t="s">
        <v>386</v>
      </c>
      <c r="E197" s="27">
        <v>17565741.091555201</v>
      </c>
      <c r="F197" s="27">
        <v>19424814.215307701</v>
      </c>
      <c r="G197" s="27">
        <v>21521706.857097901</v>
      </c>
      <c r="H197" s="27">
        <v>25817025.854634099</v>
      </c>
      <c r="I197" s="27">
        <v>26252618.815907899</v>
      </c>
      <c r="J197" s="27">
        <v>26696358</v>
      </c>
      <c r="K197" s="27">
        <v>30395565.085832</v>
      </c>
      <c r="L197" s="27">
        <v>40288954.0390682</v>
      </c>
      <c r="M197" s="27">
        <v>42293937.948013604</v>
      </c>
      <c r="N197" s="27">
        <v>44229411.030000001</v>
      </c>
      <c r="O197" s="27">
        <v>44505661.057181403</v>
      </c>
      <c r="P197" s="27">
        <v>45897071.822967701</v>
      </c>
    </row>
    <row r="198" spans="1:16">
      <c r="A198" s="104" t="s">
        <v>58</v>
      </c>
      <c r="B198" s="102" t="s">
        <v>6</v>
      </c>
      <c r="C198" s="104" t="s">
        <v>387</v>
      </c>
      <c r="D198" s="102" t="s">
        <v>388</v>
      </c>
      <c r="E198" s="27">
        <v>11400320.045329001</v>
      </c>
      <c r="F198" s="27">
        <v>12444944.077898299</v>
      </c>
      <c r="G198" s="27">
        <v>13825989.4129306</v>
      </c>
      <c r="H198" s="27">
        <v>16567908.9908651</v>
      </c>
      <c r="I198" s="27">
        <v>16971820.943001602</v>
      </c>
      <c r="J198" s="27">
        <v>17343550</v>
      </c>
      <c r="K198" s="27">
        <v>19680033.2817504</v>
      </c>
      <c r="L198" s="27">
        <v>35715090.864988402</v>
      </c>
      <c r="M198" s="27">
        <v>37528647.047961198</v>
      </c>
      <c r="N198" s="27">
        <v>39043679.149999999</v>
      </c>
      <c r="O198" s="27">
        <v>39259919.644840397</v>
      </c>
      <c r="P198" s="27">
        <v>40349075.575454101</v>
      </c>
    </row>
    <row r="199" spans="1:16">
      <c r="A199" s="104" t="s">
        <v>58</v>
      </c>
      <c r="B199" s="102" t="s">
        <v>6</v>
      </c>
      <c r="C199" s="104" t="s">
        <v>389</v>
      </c>
      <c r="D199" s="102" t="s">
        <v>390</v>
      </c>
      <c r="E199" s="27">
        <v>3825768.5212152801</v>
      </c>
      <c r="F199" s="27">
        <v>4012927.73518273</v>
      </c>
      <c r="G199" s="27">
        <v>4495907.2178581096</v>
      </c>
      <c r="H199" s="27">
        <v>5369997.8278500503</v>
      </c>
      <c r="I199" s="27">
        <v>5627629.9292963799</v>
      </c>
      <c r="J199" s="27">
        <v>5837975</v>
      </c>
      <c r="K199" s="27">
        <v>6556234.4721237803</v>
      </c>
      <c r="L199" s="27">
        <v>23444062.2905709</v>
      </c>
      <c r="M199" s="27">
        <v>24664855.6359616</v>
      </c>
      <c r="N199" s="27">
        <v>25461258.649999999</v>
      </c>
      <c r="O199" s="27">
        <v>25574929.2348192</v>
      </c>
      <c r="P199" s="27">
        <v>26147463.0263317</v>
      </c>
    </row>
    <row r="200" spans="1:16">
      <c r="A200" s="104" t="s">
        <v>58</v>
      </c>
      <c r="B200" s="102" t="s">
        <v>6</v>
      </c>
      <c r="C200" s="104" t="s">
        <v>391</v>
      </c>
      <c r="D200" s="102" t="s">
        <v>392</v>
      </c>
      <c r="E200" s="27">
        <v>2998533.7665673802</v>
      </c>
      <c r="F200" s="27">
        <v>3198523.67237789</v>
      </c>
      <c r="G200" s="27">
        <v>3570674.5392818698</v>
      </c>
      <c r="H200" s="27">
        <v>4270759.1856479701</v>
      </c>
      <c r="I200" s="27">
        <v>4433135.9799767798</v>
      </c>
      <c r="J200" s="27">
        <v>4569784</v>
      </c>
      <c r="K200" s="27">
        <v>5154459.6630654596</v>
      </c>
      <c r="L200" s="27">
        <v>13304127.7066436</v>
      </c>
      <c r="M200" s="27">
        <v>14018380.940219199</v>
      </c>
      <c r="N200" s="27">
        <v>14698280.640000001</v>
      </c>
      <c r="O200" s="27">
        <v>14795322.7085889</v>
      </c>
      <c r="P200" s="27">
        <v>15284102.3211383</v>
      </c>
    </row>
    <row r="201" spans="1:16">
      <c r="A201" s="104" t="s">
        <v>58</v>
      </c>
      <c r="B201" s="102" t="s">
        <v>6</v>
      </c>
      <c r="C201" s="104" t="s">
        <v>393</v>
      </c>
      <c r="D201" s="102" t="s">
        <v>394</v>
      </c>
      <c r="E201" s="27">
        <v>2716998.9127159901</v>
      </c>
      <c r="F201" s="27">
        <v>2939405.3922426198</v>
      </c>
      <c r="G201" s="27">
        <v>3272094.5558812502</v>
      </c>
      <c r="H201" s="27">
        <v>3917985.3616061402</v>
      </c>
      <c r="I201" s="27">
        <v>4034485.7135936199</v>
      </c>
      <c r="J201" s="27">
        <v>4136115</v>
      </c>
      <c r="K201" s="27">
        <v>4682970.8748715101</v>
      </c>
      <c r="L201" s="27">
        <v>8993402.9421516303</v>
      </c>
      <c r="M201" s="27">
        <v>9493713.8496128209</v>
      </c>
      <c r="N201" s="27">
        <v>10012573.65</v>
      </c>
      <c r="O201" s="27">
        <v>10086630.5027593</v>
      </c>
      <c r="P201" s="27">
        <v>10459638.612102</v>
      </c>
    </row>
    <row r="202" spans="1:16">
      <c r="A202" s="104" t="s">
        <v>58</v>
      </c>
      <c r="B202" s="102" t="s">
        <v>6</v>
      </c>
      <c r="C202" s="104" t="s">
        <v>395</v>
      </c>
      <c r="D202" s="102" t="s">
        <v>396</v>
      </c>
      <c r="E202" s="27"/>
      <c r="F202" s="27"/>
      <c r="G202" s="27"/>
      <c r="H202" s="27"/>
      <c r="I202" s="27"/>
      <c r="J202" s="27"/>
      <c r="K202" s="27"/>
      <c r="L202" s="27">
        <v>1628488.66809139</v>
      </c>
      <c r="M202" s="27">
        <v>1748648.1505722599</v>
      </c>
      <c r="N202" s="27">
        <v>1852030.08</v>
      </c>
      <c r="O202" s="27">
        <v>1866924.28629662</v>
      </c>
      <c r="P202" s="27">
        <v>1941106.9270649999</v>
      </c>
    </row>
    <row r="203" spans="1:16">
      <c r="A203" s="104" t="s">
        <v>58</v>
      </c>
      <c r="B203" s="102" t="s">
        <v>6</v>
      </c>
      <c r="C203" s="104" t="s">
        <v>397</v>
      </c>
      <c r="D203" s="102" t="s">
        <v>398</v>
      </c>
      <c r="E203" s="27"/>
      <c r="F203" s="27"/>
      <c r="G203" s="27"/>
      <c r="H203" s="27"/>
      <c r="I203" s="27"/>
      <c r="J203" s="27"/>
      <c r="K203" s="27"/>
      <c r="L203" s="27">
        <v>12653873.993728301</v>
      </c>
      <c r="M203" s="27">
        <v>13533307.9511055</v>
      </c>
      <c r="N203" s="27">
        <v>14426904.73</v>
      </c>
      <c r="O203" s="27">
        <v>14554426.2050969</v>
      </c>
      <c r="P203" s="27">
        <v>15196854.135884101</v>
      </c>
    </row>
    <row r="204" spans="1:16">
      <c r="A204" s="104" t="s">
        <v>58</v>
      </c>
      <c r="B204" s="102" t="s">
        <v>6</v>
      </c>
      <c r="C204" s="104" t="s">
        <v>399</v>
      </c>
      <c r="D204" s="102" t="s">
        <v>400</v>
      </c>
      <c r="E204" s="27"/>
      <c r="F204" s="27"/>
      <c r="G204" s="27"/>
      <c r="H204" s="27"/>
      <c r="I204" s="27"/>
      <c r="J204" s="27"/>
      <c r="K204" s="27"/>
      <c r="L204" s="27">
        <v>23818062.882789001</v>
      </c>
      <c r="M204" s="27">
        <v>25776523.646495499</v>
      </c>
      <c r="N204" s="27">
        <v>27975231.73</v>
      </c>
      <c r="O204" s="27">
        <v>28289126.2565579</v>
      </c>
      <c r="P204" s="27">
        <v>29869703.561930899</v>
      </c>
    </row>
    <row r="205" spans="1:16">
      <c r="A205" s="104" t="s">
        <v>58</v>
      </c>
      <c r="B205" s="102" t="s">
        <v>6</v>
      </c>
      <c r="C205" s="104" t="s">
        <v>401</v>
      </c>
      <c r="D205" s="102" t="s">
        <v>402</v>
      </c>
      <c r="E205" s="27"/>
      <c r="F205" s="27"/>
      <c r="G205" s="27"/>
      <c r="H205" s="27"/>
      <c r="I205" s="27"/>
      <c r="J205" s="27"/>
      <c r="K205" s="27"/>
      <c r="L205" s="27">
        <v>21554083.724536601</v>
      </c>
      <c r="M205" s="27">
        <v>22952710.946978901</v>
      </c>
      <c r="N205" s="27">
        <v>24384417.57</v>
      </c>
      <c r="O205" s="27">
        <v>24588815.300198101</v>
      </c>
      <c r="P205" s="27">
        <v>25618018.307098001</v>
      </c>
    </row>
    <row r="206" spans="1:16">
      <c r="A206" s="104" t="s">
        <v>59</v>
      </c>
      <c r="B206" s="102" t="s">
        <v>7</v>
      </c>
      <c r="C206" s="104" t="s">
        <v>85</v>
      </c>
      <c r="D206" s="102" t="s">
        <v>403</v>
      </c>
      <c r="E206" s="27">
        <v>1933212.52054021</v>
      </c>
      <c r="F206" s="27">
        <v>2071003.0474145799</v>
      </c>
      <c r="G206" s="27">
        <v>2309965.8061833102</v>
      </c>
      <c r="H206" s="27">
        <v>2764877.3441588199</v>
      </c>
      <c r="I206" s="27">
        <v>2865178.5758094201</v>
      </c>
      <c r="J206" s="27">
        <v>2955134.3493285002</v>
      </c>
      <c r="K206" s="27">
        <v>3331459.1091616098</v>
      </c>
      <c r="L206" s="27">
        <v>2593546.25</v>
      </c>
      <c r="M206" s="27">
        <v>2785615.5979103399</v>
      </c>
      <c r="N206" s="27">
        <v>2902139.19</v>
      </c>
      <c r="O206" s="27">
        <v>2918769.19102795</v>
      </c>
      <c r="P206" s="27">
        <v>3011162.7684740801</v>
      </c>
    </row>
    <row r="207" spans="1:16">
      <c r="A207" s="104" t="s">
        <v>59</v>
      </c>
      <c r="B207" s="102" t="s">
        <v>7</v>
      </c>
      <c r="C207" s="104" t="s">
        <v>86</v>
      </c>
      <c r="D207" s="102" t="s">
        <v>382</v>
      </c>
      <c r="E207" s="27">
        <v>2379816.9764296501</v>
      </c>
      <c r="F207" s="27">
        <v>2549439.4217367498</v>
      </c>
      <c r="G207" s="27">
        <v>2843606.5782246799</v>
      </c>
      <c r="H207" s="27">
        <v>3403610.29709082</v>
      </c>
      <c r="I207" s="27">
        <v>3527082.7923818198</v>
      </c>
      <c r="J207" s="27">
        <v>3637819.8555123499</v>
      </c>
      <c r="K207" s="27">
        <v>4101081.9348766501</v>
      </c>
      <c r="L207" s="27">
        <v>3049966.25</v>
      </c>
      <c r="M207" s="27">
        <v>3275836.56446558</v>
      </c>
      <c r="N207" s="27">
        <v>3434360.75</v>
      </c>
      <c r="O207" s="27">
        <v>3456984.9775612499</v>
      </c>
      <c r="P207" s="27">
        <v>3582681.5576086799</v>
      </c>
    </row>
    <row r="208" spans="1:16">
      <c r="A208" s="104" t="s">
        <v>59</v>
      </c>
      <c r="B208" s="102" t="s">
        <v>7</v>
      </c>
      <c r="C208" s="104" t="s">
        <v>88</v>
      </c>
      <c r="D208" s="102" t="s">
        <v>129</v>
      </c>
      <c r="E208" s="27">
        <v>1279905.8701334</v>
      </c>
      <c r="F208" s="27">
        <v>1371131.6936337701</v>
      </c>
      <c r="G208" s="27">
        <v>1529339.7718917499</v>
      </c>
      <c r="H208" s="27">
        <v>1830519.2550685899</v>
      </c>
      <c r="I208" s="27">
        <v>1896924.85393951</v>
      </c>
      <c r="J208" s="27">
        <v>1956481.12176119</v>
      </c>
      <c r="K208" s="27">
        <v>2205631.3129685302</v>
      </c>
      <c r="L208" s="27">
        <v>1989962.125</v>
      </c>
      <c r="M208" s="27">
        <v>2137332.1295859301</v>
      </c>
      <c r="N208" s="27">
        <v>2304184.3199999998</v>
      </c>
      <c r="O208" s="27">
        <v>2327997.08873518</v>
      </c>
      <c r="P208" s="27">
        <v>2460297.0207295301</v>
      </c>
    </row>
    <row r="209" spans="1:16">
      <c r="A209" s="104" t="s">
        <v>59</v>
      </c>
      <c r="B209" s="102" t="s">
        <v>7</v>
      </c>
      <c r="C209" s="104" t="s">
        <v>90</v>
      </c>
      <c r="D209" s="102" t="s">
        <v>404</v>
      </c>
      <c r="E209" s="27">
        <v>889770.605896038</v>
      </c>
      <c r="F209" s="27">
        <v>953189.37609108596</v>
      </c>
      <c r="G209" s="27">
        <v>1063173.1654419799</v>
      </c>
      <c r="H209" s="27">
        <v>1272548.4464857001</v>
      </c>
      <c r="I209" s="27">
        <v>1318712.5834906299</v>
      </c>
      <c r="J209" s="27">
        <v>1360115.17229904</v>
      </c>
      <c r="K209" s="27">
        <v>1533320.5007631299</v>
      </c>
      <c r="L209" s="27">
        <v>1084393.25</v>
      </c>
      <c r="M209" s="27">
        <v>1164699.7528033401</v>
      </c>
      <c r="N209" s="27">
        <v>1187430.0900000001</v>
      </c>
      <c r="O209" s="27">
        <v>1190674.1154696799</v>
      </c>
      <c r="P209" s="27">
        <v>1208697.3988792801</v>
      </c>
    </row>
    <row r="210" spans="1:16">
      <c r="A210" s="104" t="s">
        <v>59</v>
      </c>
      <c r="B210" s="102" t="s">
        <v>7</v>
      </c>
      <c r="C210" s="104" t="s">
        <v>92</v>
      </c>
      <c r="D210" s="102" t="s">
        <v>405</v>
      </c>
      <c r="E210" s="27">
        <v>4429912.5262096897</v>
      </c>
      <c r="F210" s="27">
        <v>4745656.3849326205</v>
      </c>
      <c r="G210" s="27">
        <v>5293234.1122276904</v>
      </c>
      <c r="H210" s="27">
        <v>6335653.5560308397</v>
      </c>
      <c r="I210" s="27">
        <v>6565491.5473341001</v>
      </c>
      <c r="J210" s="27">
        <v>6771623.15658974</v>
      </c>
      <c r="K210" s="27">
        <v>7633962.7854821198</v>
      </c>
      <c r="L210" s="27">
        <v>6770766.5</v>
      </c>
      <c r="M210" s="27">
        <v>7272187.04345355</v>
      </c>
      <c r="N210" s="27">
        <v>8601095.3599999994</v>
      </c>
      <c r="O210" s="27">
        <v>8790754.3094896898</v>
      </c>
      <c r="P210" s="27">
        <v>9844468.8182518203</v>
      </c>
    </row>
    <row r="211" spans="1:16">
      <c r="A211" s="104" t="s">
        <v>59</v>
      </c>
      <c r="B211" s="102" t="s">
        <v>7</v>
      </c>
      <c r="C211" s="104" t="s">
        <v>94</v>
      </c>
      <c r="D211" s="102" t="s">
        <v>406</v>
      </c>
      <c r="E211" s="27">
        <v>1397693.15312167</v>
      </c>
      <c r="F211" s="27">
        <v>1497314.3142317799</v>
      </c>
      <c r="G211" s="27">
        <v>1670081.9785458001</v>
      </c>
      <c r="H211" s="27">
        <v>1998978.4320618301</v>
      </c>
      <c r="I211" s="27">
        <v>2071495.21086301</v>
      </c>
      <c r="J211" s="27">
        <v>2136532.3277878701</v>
      </c>
      <c r="K211" s="27">
        <v>2408611.3333667801</v>
      </c>
      <c r="L211" s="27">
        <v>1758456.25</v>
      </c>
      <c r="M211" s="27">
        <v>1888681.70973691</v>
      </c>
      <c r="N211" s="27">
        <v>1920315.48</v>
      </c>
      <c r="O211" s="27">
        <v>1924830.1925232599</v>
      </c>
      <c r="P211" s="27">
        <v>1949913.1808476399</v>
      </c>
    </row>
    <row r="212" spans="1:16">
      <c r="A212" s="104" t="s">
        <v>59</v>
      </c>
      <c r="B212" s="102" t="s">
        <v>7</v>
      </c>
      <c r="C212" s="104" t="s">
        <v>96</v>
      </c>
      <c r="D212" s="102" t="s">
        <v>407</v>
      </c>
      <c r="E212" s="27">
        <v>14596720.7835612</v>
      </c>
      <c r="F212" s="27">
        <v>15637108.1315358</v>
      </c>
      <c r="G212" s="27">
        <v>17441396.398029</v>
      </c>
      <c r="H212" s="27">
        <v>20876205.882530201</v>
      </c>
      <c r="I212" s="27">
        <v>21633530.313804802</v>
      </c>
      <c r="J212" s="27">
        <v>22312741.3653065</v>
      </c>
      <c r="K212" s="27">
        <v>25154181.3957927</v>
      </c>
      <c r="L212" s="27">
        <v>29755702</v>
      </c>
      <c r="M212" s="27">
        <v>31959310.9760933</v>
      </c>
      <c r="N212" s="27">
        <v>34719207.530000001</v>
      </c>
      <c r="O212" s="27">
        <v>35113094.1658272</v>
      </c>
      <c r="P212" s="27">
        <v>37301464.764881097</v>
      </c>
    </row>
    <row r="213" spans="1:16">
      <c r="A213" s="104" t="s">
        <v>59</v>
      </c>
      <c r="B213" s="102" t="s">
        <v>7</v>
      </c>
      <c r="C213" s="104" t="s">
        <v>98</v>
      </c>
      <c r="D213" s="102" t="s">
        <v>408</v>
      </c>
      <c r="E213" s="27">
        <v>13890484.387504701</v>
      </c>
      <c r="F213" s="27">
        <v>14880534.442464599</v>
      </c>
      <c r="G213" s="27">
        <v>16597525.4274823</v>
      </c>
      <c r="H213" s="27">
        <v>19866147.758899</v>
      </c>
      <c r="I213" s="27">
        <v>20586830.393367399</v>
      </c>
      <c r="J213" s="27">
        <v>21233179.025124401</v>
      </c>
      <c r="K213" s="27">
        <v>23937141.029114999</v>
      </c>
      <c r="L213" s="27">
        <v>35658740</v>
      </c>
      <c r="M213" s="27">
        <v>38299508.070909701</v>
      </c>
      <c r="N213" s="27">
        <v>40755719.719999999</v>
      </c>
      <c r="O213" s="27">
        <v>41106264.756500401</v>
      </c>
      <c r="P213" s="27">
        <v>43053836.4505983</v>
      </c>
    </row>
    <row r="214" spans="1:16">
      <c r="A214" s="104" t="s">
        <v>59</v>
      </c>
      <c r="B214" s="102" t="s">
        <v>7</v>
      </c>
      <c r="C214" s="104" t="s">
        <v>100</v>
      </c>
      <c r="D214" s="102" t="s">
        <v>409</v>
      </c>
      <c r="E214" s="27">
        <v>17418275.862887401</v>
      </c>
      <c r="F214" s="27">
        <v>18659770.7232733</v>
      </c>
      <c r="G214" s="27">
        <v>20812829.018159501</v>
      </c>
      <c r="H214" s="27">
        <v>24911589.282564402</v>
      </c>
      <c r="I214" s="27">
        <v>25815304.990855701</v>
      </c>
      <c r="J214" s="27">
        <v>26625807.9550911</v>
      </c>
      <c r="K214" s="27">
        <v>30016500.086133599</v>
      </c>
      <c r="L214" s="27">
        <v>33449244</v>
      </c>
      <c r="M214" s="27">
        <v>35926384.791738197</v>
      </c>
      <c r="N214" s="27">
        <v>37335545.030000001</v>
      </c>
      <c r="O214" s="27">
        <v>37536657.476693504</v>
      </c>
      <c r="P214" s="27">
        <v>38654005.817305997</v>
      </c>
    </row>
    <row r="215" spans="1:16">
      <c r="A215" s="104" t="s">
        <v>59</v>
      </c>
      <c r="B215" s="102" t="s">
        <v>7</v>
      </c>
      <c r="C215" s="104" t="s">
        <v>102</v>
      </c>
      <c r="D215" s="102" t="s">
        <v>410</v>
      </c>
      <c r="E215" s="27">
        <v>3552443.4462601501</v>
      </c>
      <c r="F215" s="27">
        <v>3805645.3311688998</v>
      </c>
      <c r="G215" s="27">
        <v>4244759.8502942696</v>
      </c>
      <c r="H215" s="27">
        <v>5080698.7315738797</v>
      </c>
      <c r="I215" s="27">
        <v>5265010.8282746896</v>
      </c>
      <c r="J215" s="27">
        <v>5430312.2603277499</v>
      </c>
      <c r="K215" s="27">
        <v>6121841.2114976598</v>
      </c>
      <c r="L215" s="27">
        <v>6049377</v>
      </c>
      <c r="M215" s="27">
        <v>6497373.89456465</v>
      </c>
      <c r="N215" s="27">
        <v>7033879.2300000004</v>
      </c>
      <c r="O215" s="27">
        <v>7110448.1311879298</v>
      </c>
      <c r="P215" s="27">
        <v>7535852.5728281597</v>
      </c>
    </row>
    <row r="216" spans="1:16">
      <c r="A216" s="104" t="s">
        <v>59</v>
      </c>
      <c r="B216" s="102" t="s">
        <v>7</v>
      </c>
      <c r="C216" s="104" t="s">
        <v>104</v>
      </c>
      <c r="D216" s="102" t="s">
        <v>411</v>
      </c>
      <c r="E216" s="27">
        <v>5136826.9747389304</v>
      </c>
      <c r="F216" s="27">
        <v>5502956.4549487401</v>
      </c>
      <c r="G216" s="27">
        <v>6137915.2771703303</v>
      </c>
      <c r="H216" s="27">
        <v>7346681.4291848103</v>
      </c>
      <c r="I216" s="27">
        <v>7613196.3968192898</v>
      </c>
      <c r="J216" s="27">
        <v>7852221.9767415896</v>
      </c>
      <c r="K216" s="27">
        <v>8852171.6238419395</v>
      </c>
      <c r="L216" s="27">
        <v>7304761</v>
      </c>
      <c r="M216" s="27">
        <v>7845727.1732468503</v>
      </c>
      <c r="N216" s="27">
        <v>8465304.3900000006</v>
      </c>
      <c r="O216" s="27">
        <v>8553729.1415049694</v>
      </c>
      <c r="P216" s="27">
        <v>9045002.8029827103</v>
      </c>
    </row>
    <row r="217" spans="1:16">
      <c r="A217" s="104" t="s">
        <v>59</v>
      </c>
      <c r="B217" s="102" t="s">
        <v>7</v>
      </c>
      <c r="C217" s="104" t="s">
        <v>138</v>
      </c>
      <c r="D217" s="102" t="s">
        <v>412</v>
      </c>
      <c r="E217" s="27">
        <v>7552449.7103553303</v>
      </c>
      <c r="F217" s="27">
        <v>8090753.7062581098</v>
      </c>
      <c r="G217" s="27">
        <v>9024305.6045082603</v>
      </c>
      <c r="H217" s="27">
        <v>10801501.0637457</v>
      </c>
      <c r="I217" s="27">
        <v>11193346.243662201</v>
      </c>
      <c r="J217" s="27">
        <v>11544774.991619</v>
      </c>
      <c r="K217" s="27">
        <v>13014956.7710326</v>
      </c>
      <c r="L217" s="27">
        <v>17966678</v>
      </c>
      <c r="M217" s="27">
        <v>19297229.803077601</v>
      </c>
      <c r="N217" s="27">
        <v>20718849.329999998</v>
      </c>
      <c r="O217" s="27">
        <v>20921739.915876798</v>
      </c>
      <c r="P217" s="27">
        <v>22048967.275723498</v>
      </c>
    </row>
    <row r="218" spans="1:16">
      <c r="A218" s="104" t="s">
        <v>59</v>
      </c>
      <c r="B218" s="102" t="s">
        <v>7</v>
      </c>
      <c r="C218" s="104" t="s">
        <v>139</v>
      </c>
      <c r="D218" s="102" t="s">
        <v>413</v>
      </c>
      <c r="E218" s="27">
        <v>2859228.2229807</v>
      </c>
      <c r="F218" s="27">
        <v>3063020.9043828901</v>
      </c>
      <c r="G218" s="27">
        <v>3416447.6781468098</v>
      </c>
      <c r="H218" s="27">
        <v>4089263.4676763499</v>
      </c>
      <c r="I218" s="27">
        <v>4237609.3475462999</v>
      </c>
      <c r="J218" s="27">
        <v>4370654.2578899404</v>
      </c>
      <c r="K218" s="27">
        <v>4927239.9218479199</v>
      </c>
      <c r="L218" s="27">
        <v>3283018.25</v>
      </c>
      <c r="M218" s="27">
        <v>3526147.5692515201</v>
      </c>
      <c r="N218" s="27">
        <v>3802171.04</v>
      </c>
      <c r="O218" s="27">
        <v>3841564.5363481902</v>
      </c>
      <c r="P218" s="27">
        <v>4060428.4044283</v>
      </c>
    </row>
    <row r="219" spans="1:16">
      <c r="A219" s="104" t="s">
        <v>59</v>
      </c>
      <c r="B219" s="102" t="s">
        <v>7</v>
      </c>
      <c r="C219" s="104" t="s">
        <v>140</v>
      </c>
      <c r="D219" s="102" t="s">
        <v>414</v>
      </c>
      <c r="E219" s="27">
        <v>483636.003889343</v>
      </c>
      <c r="F219" s="27">
        <v>518107.36132176901</v>
      </c>
      <c r="G219" s="27">
        <v>577889.19728246203</v>
      </c>
      <c r="H219" s="27">
        <v>691695.41153156501</v>
      </c>
      <c r="I219" s="27">
        <v>716787.98999630299</v>
      </c>
      <c r="J219" s="27">
        <v>739292.42260816204</v>
      </c>
      <c r="K219" s="27">
        <v>833438.41070577095</v>
      </c>
      <c r="L219" s="27">
        <v>675630.625</v>
      </c>
      <c r="M219" s="27">
        <v>725665.62032134004</v>
      </c>
      <c r="N219" s="27">
        <v>760004.78</v>
      </c>
      <c r="O219" s="27">
        <v>764905.58990526502</v>
      </c>
      <c r="P219" s="27">
        <v>792133.69443573302</v>
      </c>
    </row>
    <row r="220" spans="1:16">
      <c r="A220" s="104" t="s">
        <v>59</v>
      </c>
      <c r="B220" s="102" t="s">
        <v>7</v>
      </c>
      <c r="C220" s="104" t="s">
        <v>142</v>
      </c>
      <c r="D220" s="102" t="s">
        <v>415</v>
      </c>
      <c r="E220" s="27">
        <v>356253.459766377</v>
      </c>
      <c r="F220" s="27">
        <v>381645.57335880399</v>
      </c>
      <c r="G220" s="27">
        <v>425681.761137572</v>
      </c>
      <c r="H220" s="27">
        <v>509513.10795924801</v>
      </c>
      <c r="I220" s="27">
        <v>527996.673741434</v>
      </c>
      <c r="J220" s="27">
        <v>544573.77284677501</v>
      </c>
      <c r="K220" s="27">
        <v>613923.10524519801</v>
      </c>
      <c r="L220" s="27">
        <v>645754.125</v>
      </c>
      <c r="M220" s="27">
        <v>693576.57654587005</v>
      </c>
      <c r="N220" s="27">
        <v>729466.27</v>
      </c>
      <c r="O220" s="27">
        <v>734588.37038132502</v>
      </c>
      <c r="P220" s="27">
        <v>763045.96034523798</v>
      </c>
    </row>
    <row r="221" spans="1:16">
      <c r="A221" s="104" t="s">
        <v>59</v>
      </c>
      <c r="B221" s="102" t="s">
        <v>7</v>
      </c>
      <c r="C221" s="104" t="s">
        <v>144</v>
      </c>
      <c r="D221" s="102" t="s">
        <v>416</v>
      </c>
      <c r="E221" s="27">
        <v>573287.889967778</v>
      </c>
      <c r="F221" s="27">
        <v>614149.22288724105</v>
      </c>
      <c r="G221" s="27">
        <v>685012.85234648001</v>
      </c>
      <c r="H221" s="27">
        <v>819915.39047640795</v>
      </c>
      <c r="I221" s="27">
        <v>849659.39474039502</v>
      </c>
      <c r="J221" s="27">
        <v>876335.48699375498</v>
      </c>
      <c r="K221" s="27">
        <v>987933.37148033804</v>
      </c>
      <c r="L221" s="27">
        <v>690510.125</v>
      </c>
      <c r="M221" s="27">
        <v>741647.07529043802</v>
      </c>
      <c r="N221" s="27">
        <v>815656.91</v>
      </c>
      <c r="O221" s="27">
        <v>826219.42794689804</v>
      </c>
      <c r="P221" s="27">
        <v>884903.09577222704</v>
      </c>
    </row>
    <row r="222" spans="1:16">
      <c r="A222" s="104" t="s">
        <v>59</v>
      </c>
      <c r="B222" s="102" t="s">
        <v>7</v>
      </c>
      <c r="C222" s="104" t="s">
        <v>146</v>
      </c>
      <c r="D222" s="102" t="s">
        <v>192</v>
      </c>
      <c r="E222" s="27">
        <v>13593042.640091401</v>
      </c>
      <c r="F222" s="27">
        <v>14561892.410730099</v>
      </c>
      <c r="G222" s="27">
        <v>16242116.8738275</v>
      </c>
      <c r="H222" s="27">
        <v>19440747.064514998</v>
      </c>
      <c r="I222" s="27">
        <v>20145997.472421099</v>
      </c>
      <c r="J222" s="27">
        <v>20778505.6173453</v>
      </c>
      <c r="K222" s="27">
        <v>23424566.747531299</v>
      </c>
      <c r="L222" s="27">
        <v>20293072</v>
      </c>
      <c r="M222" s="27">
        <v>21795910.0646047</v>
      </c>
      <c r="N222" s="27">
        <v>24273848.120000001</v>
      </c>
      <c r="O222" s="27">
        <v>24627494.287916999</v>
      </c>
      <c r="P222" s="27">
        <v>26592295.316715699</v>
      </c>
    </row>
    <row r="223" spans="1:16">
      <c r="A223" s="104" t="s">
        <v>59</v>
      </c>
      <c r="B223" s="102" t="s">
        <v>7</v>
      </c>
      <c r="C223" s="104" t="s">
        <v>148</v>
      </c>
      <c r="D223" s="102" t="s">
        <v>417</v>
      </c>
      <c r="E223" s="27">
        <v>1595796.00424686</v>
      </c>
      <c r="F223" s="27">
        <v>1709537.02850736</v>
      </c>
      <c r="G223" s="27">
        <v>1906792.0180844599</v>
      </c>
      <c r="H223" s="27">
        <v>2282304.80154821</v>
      </c>
      <c r="I223" s="27">
        <v>2365099.78812546</v>
      </c>
      <c r="J223" s="27">
        <v>2439354.9785817298</v>
      </c>
      <c r="K223" s="27">
        <v>2749997.2601187201</v>
      </c>
      <c r="L223" s="27">
        <v>2156004.5</v>
      </c>
      <c r="M223" s="27">
        <v>2315671.1242823098</v>
      </c>
      <c r="N223" s="27">
        <v>2391974.7000000002</v>
      </c>
      <c r="O223" s="27">
        <v>2402864.5865083002</v>
      </c>
      <c r="P223" s="27">
        <v>2463367.0361412498</v>
      </c>
    </row>
    <row r="224" spans="1:16">
      <c r="A224" s="104" t="s">
        <v>59</v>
      </c>
      <c r="B224" s="102" t="s">
        <v>7</v>
      </c>
      <c r="C224" s="104" t="s">
        <v>150</v>
      </c>
      <c r="D224" s="102" t="s">
        <v>7</v>
      </c>
      <c r="E224" s="27">
        <v>37432809.296480097</v>
      </c>
      <c r="F224" s="27">
        <v>40100848.355983302</v>
      </c>
      <c r="G224" s="27">
        <v>44727886.140455797</v>
      </c>
      <c r="H224" s="27">
        <v>53536341.841579497</v>
      </c>
      <c r="I224" s="27">
        <v>55478475.381832898</v>
      </c>
      <c r="J224" s="27">
        <v>57220289.734464601</v>
      </c>
      <c r="K224" s="27">
        <v>64507069.030066498</v>
      </c>
      <c r="L224" s="27">
        <v>60977864</v>
      </c>
      <c r="M224" s="27">
        <v>65493684.318761401</v>
      </c>
      <c r="N224" s="27">
        <v>70042117.170000002</v>
      </c>
      <c r="O224" s="27">
        <v>70691259.620515898</v>
      </c>
      <c r="P224" s="27">
        <v>74297790.309361607</v>
      </c>
    </row>
    <row r="225" spans="1:16">
      <c r="A225" s="104" t="s">
        <v>59</v>
      </c>
      <c r="B225" s="102" t="s">
        <v>7</v>
      </c>
      <c r="C225" s="104" t="s">
        <v>151</v>
      </c>
      <c r="D225" s="102" t="s">
        <v>418</v>
      </c>
      <c r="E225" s="27">
        <v>4850406.2176769497</v>
      </c>
      <c r="F225" s="27">
        <v>5196120.9392390503</v>
      </c>
      <c r="G225" s="27">
        <v>5795675.5348351998</v>
      </c>
      <c r="H225" s="27">
        <v>6937042.9369427497</v>
      </c>
      <c r="I225" s="27">
        <v>7188697.4821464904</v>
      </c>
      <c r="J225" s="27">
        <v>7414395.4013123503</v>
      </c>
      <c r="K225" s="27">
        <v>8358589.5525337299</v>
      </c>
      <c r="L225" s="27">
        <v>16466383</v>
      </c>
      <c r="M225" s="27">
        <v>17685828.979909401</v>
      </c>
      <c r="N225" s="27">
        <v>18720718.210000001</v>
      </c>
      <c r="O225" s="27">
        <v>18868415.500567801</v>
      </c>
      <c r="P225" s="27">
        <v>19688997.831199698</v>
      </c>
    </row>
    <row r="226" spans="1:16">
      <c r="A226" s="104" t="s">
        <v>59</v>
      </c>
      <c r="B226" s="102" t="s">
        <v>7</v>
      </c>
      <c r="C226" s="104" t="s">
        <v>153</v>
      </c>
      <c r="D226" s="102" t="s">
        <v>419</v>
      </c>
      <c r="E226" s="27">
        <v>9661835.2986529209</v>
      </c>
      <c r="F226" s="27">
        <v>10350486.6301392</v>
      </c>
      <c r="G226" s="27">
        <v>11544777.8904898</v>
      </c>
      <c r="H226" s="27">
        <v>13818340.837548601</v>
      </c>
      <c r="I226" s="27">
        <v>14319627.6697843</v>
      </c>
      <c r="J226" s="27">
        <v>14769209.833423501</v>
      </c>
      <c r="K226" s="27">
        <v>16650010.733389899</v>
      </c>
      <c r="L226" s="27">
        <v>16082306</v>
      </c>
      <c r="M226" s="27">
        <v>17273307.946047399</v>
      </c>
      <c r="N226" s="27">
        <v>18078247.609999999</v>
      </c>
      <c r="O226" s="27">
        <v>18193126.9313187</v>
      </c>
      <c r="P226" s="27">
        <v>18831377.935902499</v>
      </c>
    </row>
    <row r="227" spans="1:16">
      <c r="A227" s="104" t="s">
        <v>59</v>
      </c>
      <c r="B227" s="102" t="s">
        <v>7</v>
      </c>
      <c r="C227" s="104" t="s">
        <v>155</v>
      </c>
      <c r="D227" s="102" t="s">
        <v>420</v>
      </c>
      <c r="E227" s="27">
        <v>724038.66314640595</v>
      </c>
      <c r="F227" s="27">
        <v>775644.82015602104</v>
      </c>
      <c r="G227" s="27">
        <v>865142.62473489798</v>
      </c>
      <c r="H227" s="27">
        <v>1035518.89653074</v>
      </c>
      <c r="I227" s="27">
        <v>1073084.3317349199</v>
      </c>
      <c r="J227" s="27">
        <v>1106775.1222025801</v>
      </c>
      <c r="K227" s="27">
        <v>1247718.58970325</v>
      </c>
      <c r="L227" s="27">
        <v>868016.75</v>
      </c>
      <c r="M227" s="27">
        <v>932299.22114878695</v>
      </c>
      <c r="N227" s="27">
        <v>959030.14</v>
      </c>
      <c r="O227" s="27">
        <v>962845.12702486396</v>
      </c>
      <c r="P227" s="27">
        <v>984040.60076290998</v>
      </c>
    </row>
    <row r="228" spans="1:16">
      <c r="A228" s="104" t="s">
        <v>59</v>
      </c>
      <c r="B228" s="102" t="s">
        <v>7</v>
      </c>
      <c r="C228" s="104" t="s">
        <v>157</v>
      </c>
      <c r="D228" s="102" t="s">
        <v>421</v>
      </c>
      <c r="E228" s="27">
        <v>542833.90025182697</v>
      </c>
      <c r="F228" s="27">
        <v>581524.61238148098</v>
      </c>
      <c r="G228" s="27">
        <v>648623.85004861502</v>
      </c>
      <c r="H228" s="27">
        <v>776360.14483706595</v>
      </c>
      <c r="I228" s="27">
        <v>804524.09897995205</v>
      </c>
      <c r="J228" s="27">
        <v>829783.11364677001</v>
      </c>
      <c r="K228" s="27">
        <v>935452.73607583996</v>
      </c>
      <c r="L228" s="27">
        <v>1441343.125</v>
      </c>
      <c r="M228" s="27">
        <v>1548084.18931198</v>
      </c>
      <c r="N228" s="27">
        <v>1636605.01</v>
      </c>
      <c r="O228" s="27">
        <v>1649238.5151839401</v>
      </c>
      <c r="P228" s="27">
        <v>1719428.24180973</v>
      </c>
    </row>
    <row r="229" spans="1:16">
      <c r="A229" s="104" t="s">
        <v>59</v>
      </c>
      <c r="B229" s="102" t="s">
        <v>7</v>
      </c>
      <c r="C229" s="104" t="s">
        <v>159</v>
      </c>
      <c r="D229" s="102" t="s">
        <v>422</v>
      </c>
      <c r="E229" s="27">
        <v>641584.91129921505</v>
      </c>
      <c r="F229" s="27">
        <v>687314.14283448202</v>
      </c>
      <c r="G229" s="27">
        <v>766619.90912750701</v>
      </c>
      <c r="H229" s="27">
        <v>917593.67723806598</v>
      </c>
      <c r="I229" s="27">
        <v>950881.148805734</v>
      </c>
      <c r="J229" s="27">
        <v>980735.22139487904</v>
      </c>
      <c r="K229" s="27">
        <v>1105628.00226998</v>
      </c>
      <c r="L229" s="27">
        <v>647885.9375</v>
      </c>
      <c r="M229" s="27">
        <v>695866.18220839696</v>
      </c>
      <c r="N229" s="27">
        <v>725597.68</v>
      </c>
      <c r="O229" s="27">
        <v>729840.89295689797</v>
      </c>
      <c r="P229" s="27">
        <v>753415.53009528597</v>
      </c>
    </row>
    <row r="230" spans="1:16">
      <c r="A230" s="104" t="s">
        <v>59</v>
      </c>
      <c r="B230" s="102" t="s">
        <v>7</v>
      </c>
      <c r="C230" s="104" t="s">
        <v>161</v>
      </c>
      <c r="D230" s="102" t="s">
        <v>423</v>
      </c>
      <c r="E230" s="27">
        <v>1729861.6512345299</v>
      </c>
      <c r="F230" s="27">
        <v>1853158.2602727499</v>
      </c>
      <c r="G230" s="27">
        <v>2066984.9906836201</v>
      </c>
      <c r="H230" s="27">
        <v>2474045.2677659499</v>
      </c>
      <c r="I230" s="27">
        <v>2563796.0077184802</v>
      </c>
      <c r="J230" s="27">
        <v>2644289.5081672398</v>
      </c>
      <c r="K230" s="27">
        <v>2981029.3976294398</v>
      </c>
      <c r="L230" s="27">
        <v>2161578</v>
      </c>
      <c r="M230" s="27">
        <v>2321657.2702897401</v>
      </c>
      <c r="N230" s="27">
        <v>2403689.31</v>
      </c>
      <c r="O230" s="27">
        <v>2415396.7341141598</v>
      </c>
      <c r="P230" s="27">
        <v>2480441.2992362501</v>
      </c>
    </row>
    <row r="231" spans="1:16">
      <c r="A231" s="104" t="s">
        <v>59</v>
      </c>
      <c r="B231" s="102" t="s">
        <v>7</v>
      </c>
      <c r="C231" s="104" t="s">
        <v>163</v>
      </c>
      <c r="D231" s="102" t="s">
        <v>424</v>
      </c>
      <c r="E231" s="27">
        <v>760520.46263188298</v>
      </c>
      <c r="F231" s="27">
        <v>814726.87508097896</v>
      </c>
      <c r="G231" s="27">
        <v>908734.16395843797</v>
      </c>
      <c r="H231" s="27">
        <v>1087695.10571572</v>
      </c>
      <c r="I231" s="27">
        <v>1127153.33303784</v>
      </c>
      <c r="J231" s="27">
        <v>1162541.68573991</v>
      </c>
      <c r="K231" s="27">
        <v>1310586.8061679101</v>
      </c>
      <c r="L231" s="27">
        <v>1070734.375</v>
      </c>
      <c r="M231" s="27">
        <v>1150029.4090871201</v>
      </c>
      <c r="N231" s="27">
        <v>1177806.2</v>
      </c>
      <c r="O231" s="27">
        <v>1181770.4462178401</v>
      </c>
      <c r="P231" s="27">
        <v>1203795.19109691</v>
      </c>
    </row>
    <row r="232" spans="1:16">
      <c r="A232" s="104" t="s">
        <v>59</v>
      </c>
      <c r="B232" s="102" t="s">
        <v>7</v>
      </c>
      <c r="C232" s="104" t="s">
        <v>165</v>
      </c>
      <c r="D232" s="102" t="s">
        <v>425</v>
      </c>
      <c r="E232" s="27">
        <v>38467722.007892802</v>
      </c>
      <c r="F232" s="27">
        <v>41209524.901559703</v>
      </c>
      <c r="G232" s="27">
        <v>45964487.367856704</v>
      </c>
      <c r="H232" s="27">
        <v>55016472.286920696</v>
      </c>
      <c r="I232" s="27">
        <v>57012300.399551801</v>
      </c>
      <c r="J232" s="27">
        <v>58802271.058054902</v>
      </c>
      <c r="K232" s="27">
        <v>66290509.465605803</v>
      </c>
      <c r="L232" s="27">
        <v>98424928</v>
      </c>
      <c r="M232" s="27">
        <v>105713949.104679</v>
      </c>
      <c r="N232" s="27">
        <v>113261430.75</v>
      </c>
      <c r="O232" s="27">
        <v>114338591.19212399</v>
      </c>
      <c r="P232" s="27">
        <v>120323120.86478999</v>
      </c>
    </row>
    <row r="233" spans="1:16">
      <c r="A233" s="104" t="s">
        <v>59</v>
      </c>
      <c r="B233" s="102" t="s">
        <v>7</v>
      </c>
      <c r="C233" s="104" t="s">
        <v>167</v>
      </c>
      <c r="D233" s="102" t="s">
        <v>426</v>
      </c>
      <c r="E233" s="27">
        <v>2248266.54071195</v>
      </c>
      <c r="F233" s="27">
        <v>2408512.6739712502</v>
      </c>
      <c r="G233" s="27">
        <v>2686418.9927645801</v>
      </c>
      <c r="H233" s="27">
        <v>3215467.08186418</v>
      </c>
      <c r="I233" s="27">
        <v>3332114.3209629701</v>
      </c>
      <c r="J233" s="27">
        <v>3436730.1113101798</v>
      </c>
      <c r="K233" s="27">
        <v>3874384.2010629098</v>
      </c>
      <c r="L233" s="27">
        <v>2151796.5</v>
      </c>
      <c r="M233" s="27">
        <v>2311151.36389742</v>
      </c>
      <c r="N233" s="27">
        <v>2471992.9</v>
      </c>
      <c r="O233" s="27">
        <v>2494947.8507785802</v>
      </c>
      <c r="P233" s="27">
        <v>2622481.8814338199</v>
      </c>
    </row>
    <row r="234" spans="1:16">
      <c r="A234" s="104" t="s">
        <v>59</v>
      </c>
      <c r="B234" s="102" t="s">
        <v>7</v>
      </c>
      <c r="C234" s="104" t="s">
        <v>169</v>
      </c>
      <c r="D234" s="102" t="s">
        <v>427</v>
      </c>
      <c r="E234" s="27">
        <v>44014964.611876503</v>
      </c>
      <c r="F234" s="27">
        <v>47152149.530513696</v>
      </c>
      <c r="G234" s="27">
        <v>52592801.946642801</v>
      </c>
      <c r="H234" s="27">
        <v>62950129.469123699</v>
      </c>
      <c r="I234" s="27">
        <v>65233766.221277103</v>
      </c>
      <c r="J234" s="27">
        <v>67281859.819712594</v>
      </c>
      <c r="K234" s="27">
        <v>75849940.571818799</v>
      </c>
      <c r="L234" s="27">
        <v>94418448</v>
      </c>
      <c r="M234" s="27">
        <v>101410767.963052</v>
      </c>
      <c r="N234" s="27">
        <v>108866029.09999999</v>
      </c>
      <c r="O234" s="27">
        <v>109930028.729128</v>
      </c>
      <c r="P234" s="27">
        <v>115841439.03269599</v>
      </c>
    </row>
    <row r="235" spans="1:16">
      <c r="A235" s="104" t="s">
        <v>59</v>
      </c>
      <c r="B235" s="102" t="s">
        <v>7</v>
      </c>
      <c r="C235" s="104" t="s">
        <v>171</v>
      </c>
      <c r="D235" s="102" t="s">
        <v>428</v>
      </c>
      <c r="E235" s="27">
        <v>7220334.2839556504</v>
      </c>
      <c r="F235" s="27">
        <v>7734966.6146387598</v>
      </c>
      <c r="G235" s="27">
        <v>8627466.0069182403</v>
      </c>
      <c r="H235" s="27">
        <v>10326510.1311184</v>
      </c>
      <c r="I235" s="27">
        <v>10701124.103413301</v>
      </c>
      <c r="J235" s="27">
        <v>11037098.937335899</v>
      </c>
      <c r="K235" s="27">
        <v>12442630.1639903</v>
      </c>
      <c r="L235" s="27">
        <v>15104483</v>
      </c>
      <c r="M235" s="27">
        <v>16223071.247296499</v>
      </c>
      <c r="N235" s="27">
        <v>17428496.039999999</v>
      </c>
      <c r="O235" s="27">
        <v>17600531.783463001</v>
      </c>
      <c r="P235" s="27">
        <v>18556334.648552801</v>
      </c>
    </row>
    <row r="236" spans="1:16">
      <c r="A236" s="104" t="s">
        <v>59</v>
      </c>
      <c r="B236" s="102" t="s">
        <v>7</v>
      </c>
      <c r="C236" s="104" t="s">
        <v>173</v>
      </c>
      <c r="D236" s="102" t="s">
        <v>10</v>
      </c>
      <c r="E236" s="27">
        <v>12917503.1450096</v>
      </c>
      <c r="F236" s="27">
        <v>13838203.557024401</v>
      </c>
      <c r="G236" s="27">
        <v>15434925.156505199</v>
      </c>
      <c r="H236" s="27">
        <v>18474591.597803101</v>
      </c>
      <c r="I236" s="27">
        <v>19144792.862034999</v>
      </c>
      <c r="J236" s="27">
        <v>19745866.967904098</v>
      </c>
      <c r="K236" s="27">
        <v>22260425.619447101</v>
      </c>
      <c r="L236" s="27">
        <v>21852890</v>
      </c>
      <c r="M236" s="27">
        <v>23471243.088787802</v>
      </c>
      <c r="N236" s="27">
        <v>24113146.109999999</v>
      </c>
      <c r="O236" s="27">
        <v>24204756.9842677</v>
      </c>
      <c r="P236" s="27">
        <v>24713732.213349599</v>
      </c>
    </row>
    <row r="237" spans="1:16">
      <c r="A237" s="104" t="s">
        <v>59</v>
      </c>
      <c r="B237" s="102" t="s">
        <v>7</v>
      </c>
      <c r="C237" s="104" t="s">
        <v>175</v>
      </c>
      <c r="D237" s="102" t="s">
        <v>429</v>
      </c>
      <c r="E237" s="27">
        <v>8679405.17403806</v>
      </c>
      <c r="F237" s="27">
        <v>9298033.3895742595</v>
      </c>
      <c r="G237" s="27">
        <v>10370887.296116499</v>
      </c>
      <c r="H237" s="27">
        <v>12413270.9008983</v>
      </c>
      <c r="I237" s="27">
        <v>12863586.1247555</v>
      </c>
      <c r="J237" s="27">
        <v>13267454.0894638</v>
      </c>
      <c r="K237" s="27">
        <v>14957012.290131001</v>
      </c>
      <c r="L237" s="27">
        <v>13113600</v>
      </c>
      <c r="M237" s="27">
        <v>14084750.041246301</v>
      </c>
      <c r="N237" s="27">
        <v>14735029.529999999</v>
      </c>
      <c r="O237" s="27">
        <v>14827836.088115601</v>
      </c>
      <c r="P237" s="27">
        <v>15343454.354416899</v>
      </c>
    </row>
    <row r="238" spans="1:16">
      <c r="A238" s="104" t="s">
        <v>59</v>
      </c>
      <c r="B238" s="102" t="s">
        <v>7</v>
      </c>
      <c r="C238" s="104" t="s">
        <v>177</v>
      </c>
      <c r="D238" s="102" t="s">
        <v>430</v>
      </c>
      <c r="E238" s="27">
        <v>407234.76087980298</v>
      </c>
      <c r="F238" s="27">
        <v>436260.58792391297</v>
      </c>
      <c r="G238" s="27">
        <v>486598.53108259698</v>
      </c>
      <c r="H238" s="27">
        <v>582426.48035176005</v>
      </c>
      <c r="I238" s="27">
        <v>603555.11864329898</v>
      </c>
      <c r="J238" s="27">
        <v>622504.46724615304</v>
      </c>
      <c r="K238" s="27">
        <v>701777.96764981898</v>
      </c>
      <c r="L238" s="27">
        <v>540955.4375</v>
      </c>
      <c r="M238" s="27">
        <v>581016.80339718901</v>
      </c>
      <c r="N238" s="27">
        <v>606261.21</v>
      </c>
      <c r="O238" s="27">
        <v>609864.04168156302</v>
      </c>
      <c r="P238" s="27">
        <v>629880.78446789598</v>
      </c>
    </row>
    <row r="239" spans="1:16">
      <c r="A239" s="104" t="s">
        <v>59</v>
      </c>
      <c r="B239" s="102" t="s">
        <v>7</v>
      </c>
      <c r="C239" s="104" t="s">
        <v>179</v>
      </c>
      <c r="D239" s="102" t="s">
        <v>431</v>
      </c>
      <c r="E239" s="27">
        <v>1825945.6950629901</v>
      </c>
      <c r="F239" s="27">
        <v>1956090.7343084901</v>
      </c>
      <c r="G239" s="27">
        <v>2181794.3318479098</v>
      </c>
      <c r="H239" s="27">
        <v>2611464.5080684698</v>
      </c>
      <c r="I239" s="27">
        <v>2706200.3946800199</v>
      </c>
      <c r="J239" s="27">
        <v>2791164.854456</v>
      </c>
      <c r="K239" s="27">
        <v>3146608.7427121699</v>
      </c>
      <c r="L239" s="27">
        <v>2248714</v>
      </c>
      <c r="M239" s="27">
        <v>2415246.450501</v>
      </c>
      <c r="N239" s="27">
        <v>2507779.34</v>
      </c>
      <c r="O239" s="27">
        <v>2520985.4386825799</v>
      </c>
      <c r="P239" s="27">
        <v>2594356.3567041801</v>
      </c>
    </row>
    <row r="240" spans="1:16">
      <c r="A240" s="104" t="s">
        <v>59</v>
      </c>
      <c r="B240" s="102" t="s">
        <v>7</v>
      </c>
      <c r="C240" s="104" t="s">
        <v>181</v>
      </c>
      <c r="D240" s="102" t="s">
        <v>432</v>
      </c>
      <c r="E240" s="27">
        <v>2492713.2023235201</v>
      </c>
      <c r="F240" s="27">
        <v>2670382.3731106501</v>
      </c>
      <c r="G240" s="27">
        <v>2978504.5362601401</v>
      </c>
      <c r="H240" s="27">
        <v>3565074.2923307102</v>
      </c>
      <c r="I240" s="27">
        <v>3694404.2039096402</v>
      </c>
      <c r="J240" s="27">
        <v>3810394.52669483</v>
      </c>
      <c r="K240" s="27">
        <v>4295633.3130345196</v>
      </c>
      <c r="L240" s="27">
        <v>3848808.75</v>
      </c>
      <c r="M240" s="27">
        <v>4133838.9140721899</v>
      </c>
      <c r="N240" s="27">
        <v>4553110.2699999996</v>
      </c>
      <c r="O240" s="27">
        <v>4612947.8025755603</v>
      </c>
      <c r="P240" s="27">
        <v>4945395.4886626098</v>
      </c>
    </row>
    <row r="241" spans="1:16">
      <c r="A241" s="104" t="s">
        <v>59</v>
      </c>
      <c r="B241" s="102" t="s">
        <v>7</v>
      </c>
      <c r="C241" s="104" t="s">
        <v>183</v>
      </c>
      <c r="D241" s="102" t="s">
        <v>141</v>
      </c>
      <c r="E241" s="27">
        <v>5383917.4578870302</v>
      </c>
      <c r="F241" s="27">
        <v>5767658.4151048698</v>
      </c>
      <c r="G241" s="27">
        <v>6433159.8822560702</v>
      </c>
      <c r="H241" s="27">
        <v>7700069.8288327698</v>
      </c>
      <c r="I241" s="27">
        <v>7979404.6388413096</v>
      </c>
      <c r="J241" s="27">
        <v>8229927.7729085004</v>
      </c>
      <c r="K241" s="27">
        <v>9277976.7705210298</v>
      </c>
      <c r="L241" s="27">
        <v>9001135</v>
      </c>
      <c r="M241" s="27">
        <v>9667729.3891489394</v>
      </c>
      <c r="N241" s="27">
        <v>10110387.98</v>
      </c>
      <c r="O241" s="27">
        <v>10173563.2636237</v>
      </c>
      <c r="P241" s="27">
        <v>10524554.9578079</v>
      </c>
    </row>
    <row r="242" spans="1:16">
      <c r="A242" s="104" t="s">
        <v>59</v>
      </c>
      <c r="B242" s="102" t="s">
        <v>7</v>
      </c>
      <c r="C242" s="104" t="s">
        <v>185</v>
      </c>
      <c r="D242" s="102" t="s">
        <v>143</v>
      </c>
      <c r="E242" s="27">
        <v>105994198.340854</v>
      </c>
      <c r="F242" s="27">
        <v>113548978.934912</v>
      </c>
      <c r="G242" s="27">
        <v>126650831.824763</v>
      </c>
      <c r="H242" s="27">
        <v>151592726.86844999</v>
      </c>
      <c r="I242" s="27">
        <v>157092043.95255101</v>
      </c>
      <c r="J242" s="27">
        <v>162024140.138585</v>
      </c>
      <c r="K242" s="27">
        <v>182657278.40530699</v>
      </c>
      <c r="L242" s="27">
        <v>156002080</v>
      </c>
      <c r="M242" s="27">
        <v>167555069.757889</v>
      </c>
      <c r="N242" s="27">
        <v>184776842.66</v>
      </c>
      <c r="O242" s="27">
        <v>187234696.67918199</v>
      </c>
      <c r="P242" s="27">
        <v>200890137.09457901</v>
      </c>
    </row>
    <row r="243" spans="1:16">
      <c r="A243" s="104" t="s">
        <v>59</v>
      </c>
      <c r="B243" s="102" t="s">
        <v>7</v>
      </c>
      <c r="C243" s="104" t="s">
        <v>187</v>
      </c>
      <c r="D243" s="102" t="s">
        <v>433</v>
      </c>
      <c r="E243" s="27">
        <v>843473.32413392398</v>
      </c>
      <c r="F243" s="27">
        <v>903592.23630571202</v>
      </c>
      <c r="G243" s="27">
        <v>1007853.2579788</v>
      </c>
      <c r="H243" s="27">
        <v>1206334.1508098301</v>
      </c>
      <c r="I243" s="27">
        <v>1250096.2371693</v>
      </c>
      <c r="J243" s="27">
        <v>1289344.5321845801</v>
      </c>
      <c r="K243" s="27">
        <v>1453537.4973861</v>
      </c>
      <c r="L243" s="27">
        <v>1357083.125</v>
      </c>
      <c r="M243" s="27">
        <v>1457584.2245908501</v>
      </c>
      <c r="N243" s="27">
        <v>1544806.82</v>
      </c>
      <c r="O243" s="27">
        <v>1557255.0453518999</v>
      </c>
      <c r="P243" s="27">
        <v>1626415.3485894999</v>
      </c>
    </row>
    <row r="244" spans="1:16">
      <c r="A244" s="104" t="s">
        <v>59</v>
      </c>
      <c r="B244" s="102" t="s">
        <v>7</v>
      </c>
      <c r="C244" s="104" t="s">
        <v>236</v>
      </c>
      <c r="D244" s="102" t="s">
        <v>434</v>
      </c>
      <c r="E244" s="27">
        <v>700937.93513948098</v>
      </c>
      <c r="F244" s="27">
        <v>750897.57814750704</v>
      </c>
      <c r="G244" s="27">
        <v>837539.921373875</v>
      </c>
      <c r="H244" s="27">
        <v>1002480.27360561</v>
      </c>
      <c r="I244" s="27">
        <v>1038847.16935977</v>
      </c>
      <c r="J244" s="27">
        <v>1071463.0424228101</v>
      </c>
      <c r="K244" s="27">
        <v>1207909.65512949</v>
      </c>
      <c r="L244" s="27">
        <v>974471.625</v>
      </c>
      <c r="M244" s="27">
        <v>1046637.73664857</v>
      </c>
      <c r="N244" s="27">
        <v>1114784.6200000001</v>
      </c>
      <c r="O244" s="27">
        <v>1124510.4002799899</v>
      </c>
      <c r="P244" s="27">
        <v>1178545.3090282499</v>
      </c>
    </row>
    <row r="245" spans="1:16">
      <c r="A245" s="104" t="s">
        <v>59</v>
      </c>
      <c r="B245" s="102" t="s">
        <v>7</v>
      </c>
      <c r="C245" s="104" t="s">
        <v>238</v>
      </c>
      <c r="D245" s="102" t="s">
        <v>435</v>
      </c>
      <c r="E245" s="27">
        <v>10071974.711695399</v>
      </c>
      <c r="F245" s="27">
        <v>10789858.9005174</v>
      </c>
      <c r="G245" s="27">
        <v>12034847.145595299</v>
      </c>
      <c r="H245" s="27">
        <v>14404921.546611199</v>
      </c>
      <c r="I245" s="27">
        <v>14927487.719757199</v>
      </c>
      <c r="J245" s="27">
        <v>15396154.390540101</v>
      </c>
      <c r="K245" s="27">
        <v>17356794.2189552</v>
      </c>
      <c r="L245" s="27">
        <v>15100269</v>
      </c>
      <c r="M245" s="27">
        <v>16218544.8930685</v>
      </c>
      <c r="N245" s="27">
        <v>16969657.219999999</v>
      </c>
      <c r="O245" s="27">
        <v>17076854.3236081</v>
      </c>
      <c r="P245" s="27">
        <v>17672424.1667336</v>
      </c>
    </row>
    <row r="246" spans="1:16">
      <c r="A246" s="104" t="s">
        <v>59</v>
      </c>
      <c r="B246" s="102" t="s">
        <v>7</v>
      </c>
      <c r="C246" s="104" t="s">
        <v>240</v>
      </c>
      <c r="D246" s="102" t="s">
        <v>436</v>
      </c>
      <c r="E246" s="27">
        <v>1482725.7190527199</v>
      </c>
      <c r="F246" s="27">
        <v>1588407.6116841401</v>
      </c>
      <c r="G246" s="27">
        <v>1771686.07930292</v>
      </c>
      <c r="H246" s="27">
        <v>2120591.86698501</v>
      </c>
      <c r="I246" s="27">
        <v>2197520.40652264</v>
      </c>
      <c r="J246" s="27">
        <v>2266514.2380725401</v>
      </c>
      <c r="K246" s="27">
        <v>2555145.92971233</v>
      </c>
      <c r="L246" s="27">
        <v>2392258</v>
      </c>
      <c r="M246" s="27">
        <v>2569420.7118901298</v>
      </c>
      <c r="N246" s="27">
        <v>2946084.15</v>
      </c>
      <c r="O246" s="27">
        <v>2999840.7339123902</v>
      </c>
      <c r="P246" s="27">
        <v>3298503.6568777398</v>
      </c>
    </row>
    <row r="247" spans="1:16">
      <c r="A247" s="104" t="s">
        <v>59</v>
      </c>
      <c r="B247" s="102" t="s">
        <v>7</v>
      </c>
      <c r="C247" s="104" t="s">
        <v>242</v>
      </c>
      <c r="D247" s="102" t="s">
        <v>437</v>
      </c>
      <c r="E247" s="27">
        <v>450243.96872204199</v>
      </c>
      <c r="F247" s="27">
        <v>482335.294952508</v>
      </c>
      <c r="G247" s="27">
        <v>537989.56978013297</v>
      </c>
      <c r="H247" s="27">
        <v>643938.17815561197</v>
      </c>
      <c r="I247" s="27">
        <v>667298.27133019594</v>
      </c>
      <c r="J247" s="27">
        <v>688248.91389390896</v>
      </c>
      <c r="K247" s="27">
        <v>775894.71152692696</v>
      </c>
      <c r="L247" s="27">
        <v>653297.5625</v>
      </c>
      <c r="M247" s="27">
        <v>701678.65489688294</v>
      </c>
      <c r="N247" s="27">
        <v>811638.89</v>
      </c>
      <c r="O247" s="27">
        <v>827332.18252982397</v>
      </c>
      <c r="P247" s="27">
        <v>914521.59207714803</v>
      </c>
    </row>
    <row r="248" spans="1:16">
      <c r="A248" s="104" t="s">
        <v>59</v>
      </c>
      <c r="B248" s="102" t="s">
        <v>7</v>
      </c>
      <c r="C248" s="104" t="s">
        <v>244</v>
      </c>
      <c r="D248" s="102" t="s">
        <v>438</v>
      </c>
      <c r="E248" s="27">
        <v>810104.07929414301</v>
      </c>
      <c r="F248" s="27">
        <v>867844.58465404704</v>
      </c>
      <c r="G248" s="27">
        <v>967980.86227420496</v>
      </c>
      <c r="H248" s="27">
        <v>1158609.51212228</v>
      </c>
      <c r="I248" s="27">
        <v>1200640.2956264699</v>
      </c>
      <c r="J248" s="27">
        <v>1238335.8610513201</v>
      </c>
      <c r="K248" s="27">
        <v>1396033.07223576</v>
      </c>
      <c r="L248" s="27">
        <v>1058869.375</v>
      </c>
      <c r="M248" s="27">
        <v>1137285.63743011</v>
      </c>
      <c r="N248" s="27">
        <v>1178592.54</v>
      </c>
      <c r="O248" s="27">
        <v>1184487.7699430799</v>
      </c>
      <c r="P248" s="27">
        <v>1217240.7512312001</v>
      </c>
    </row>
    <row r="249" spans="1:16">
      <c r="A249" s="104" t="s">
        <v>59</v>
      </c>
      <c r="B249" s="102" t="s">
        <v>7</v>
      </c>
      <c r="C249" s="104" t="s">
        <v>246</v>
      </c>
      <c r="D249" s="102" t="s">
        <v>147</v>
      </c>
      <c r="E249" s="27">
        <v>991807.54213409405</v>
      </c>
      <c r="F249" s="27">
        <v>1062499.0374200901</v>
      </c>
      <c r="G249" s="27">
        <v>1185095.5258723099</v>
      </c>
      <c r="H249" s="27">
        <v>1418481.5036510599</v>
      </c>
      <c r="I249" s="27">
        <v>1469939.6423603101</v>
      </c>
      <c r="J249" s="27">
        <v>1516090.1890263199</v>
      </c>
      <c r="K249" s="27">
        <v>1709158.3236048699</v>
      </c>
      <c r="L249" s="27">
        <v>1040378.063</v>
      </c>
      <c r="M249" s="27">
        <v>1117424.98202714</v>
      </c>
      <c r="N249" s="27">
        <v>1160652.04</v>
      </c>
      <c r="O249" s="27">
        <v>1166821.3107890801</v>
      </c>
      <c r="P249" s="27">
        <v>1201096.77863628</v>
      </c>
    </row>
    <row r="250" spans="1:16">
      <c r="A250" s="104" t="s">
        <v>59</v>
      </c>
      <c r="B250" s="102" t="s">
        <v>7</v>
      </c>
      <c r="C250" s="104" t="s">
        <v>248</v>
      </c>
      <c r="D250" s="102" t="s">
        <v>439</v>
      </c>
      <c r="E250" s="27">
        <v>4965867.3405895596</v>
      </c>
      <c r="F250" s="27">
        <v>5319811.6017340301</v>
      </c>
      <c r="G250" s="27">
        <v>5933638.2487148196</v>
      </c>
      <c r="H250" s="27">
        <v>7102175.2436501496</v>
      </c>
      <c r="I250" s="27">
        <v>7359820.2801800398</v>
      </c>
      <c r="J250" s="27">
        <v>7590890.8081365302</v>
      </c>
      <c r="K250" s="27">
        <v>8557560.9566574804</v>
      </c>
      <c r="L250" s="27">
        <v>7237843.5</v>
      </c>
      <c r="M250" s="27">
        <v>7773854.2835083399</v>
      </c>
      <c r="N250" s="27">
        <v>7980360.1500000004</v>
      </c>
      <c r="O250" s="27">
        <v>8009832.2906648703</v>
      </c>
      <c r="P250" s="27">
        <v>8173574.7782643</v>
      </c>
    </row>
    <row r="251" spans="1:16">
      <c r="A251" s="104" t="s">
        <v>59</v>
      </c>
      <c r="B251" s="102" t="s">
        <v>7</v>
      </c>
      <c r="C251" s="104" t="s">
        <v>250</v>
      </c>
      <c r="D251" s="102" t="s">
        <v>15</v>
      </c>
      <c r="E251" s="27">
        <v>10290068.282126101</v>
      </c>
      <c r="F251" s="27">
        <v>11023497.180935699</v>
      </c>
      <c r="G251" s="27">
        <v>12295443.7871769</v>
      </c>
      <c r="H251" s="27">
        <v>14716838.6097301</v>
      </c>
      <c r="I251" s="27">
        <v>15250720.1729312</v>
      </c>
      <c r="J251" s="27">
        <v>15729535.1205908</v>
      </c>
      <c r="K251" s="27">
        <v>17732629.6763312</v>
      </c>
      <c r="L251" s="27">
        <v>17500714</v>
      </c>
      <c r="M251" s="27">
        <v>18796757.962964602</v>
      </c>
      <c r="N251" s="27">
        <v>20320184.469999999</v>
      </c>
      <c r="O251" s="27">
        <v>20537604.7144325</v>
      </c>
      <c r="P251" s="27">
        <v>21745556.518828101</v>
      </c>
    </row>
    <row r="252" spans="1:16">
      <c r="A252" s="104" t="s">
        <v>59</v>
      </c>
      <c r="B252" s="102" t="s">
        <v>7</v>
      </c>
      <c r="C252" s="104" t="s">
        <v>252</v>
      </c>
      <c r="D252" s="102" t="s">
        <v>440</v>
      </c>
      <c r="E252" s="27">
        <v>3618891.3154137302</v>
      </c>
      <c r="F252" s="27">
        <v>3876829.2998473099</v>
      </c>
      <c r="G252" s="27">
        <v>4324157.3836565902</v>
      </c>
      <c r="H252" s="27">
        <v>5175732.3639538996</v>
      </c>
      <c r="I252" s="27">
        <v>5363491.9880454196</v>
      </c>
      <c r="J252" s="27">
        <v>5531885.3561124904</v>
      </c>
      <c r="K252" s="27">
        <v>6236349.2423649197</v>
      </c>
      <c r="L252" s="27">
        <v>5939225.5</v>
      </c>
      <c r="M252" s="27">
        <v>6379065.0347030396</v>
      </c>
      <c r="N252" s="27">
        <v>6758809.4000000004</v>
      </c>
      <c r="O252" s="27">
        <v>6813005.6924396604</v>
      </c>
      <c r="P252" s="27">
        <v>7114111.5280362396</v>
      </c>
    </row>
    <row r="253" spans="1:16">
      <c r="A253" s="104" t="s">
        <v>59</v>
      </c>
      <c r="B253" s="102" t="s">
        <v>7</v>
      </c>
      <c r="C253" s="104" t="s">
        <v>254</v>
      </c>
      <c r="D253" s="102" t="s">
        <v>441</v>
      </c>
      <c r="E253" s="27">
        <v>4140255.3074788</v>
      </c>
      <c r="F253" s="27">
        <v>4435353.7274017697</v>
      </c>
      <c r="G253" s="27">
        <v>4947127.1717511397</v>
      </c>
      <c r="H253" s="27">
        <v>5921386.2816716004</v>
      </c>
      <c r="I253" s="27">
        <v>6136195.9325898802</v>
      </c>
      <c r="J253" s="27">
        <v>6328849.2827923698</v>
      </c>
      <c r="K253" s="27">
        <v>7134803.3968360797</v>
      </c>
      <c r="L253" s="27">
        <v>5228944</v>
      </c>
      <c r="M253" s="27">
        <v>5616182.4877242697</v>
      </c>
      <c r="N253" s="27">
        <v>5832150.6299999999</v>
      </c>
      <c r="O253" s="27">
        <v>5862973.1243747398</v>
      </c>
      <c r="P253" s="27">
        <v>6034217.92448748</v>
      </c>
    </row>
    <row r="254" spans="1:16">
      <c r="A254" s="104" t="s">
        <v>59</v>
      </c>
      <c r="B254" s="102" t="s">
        <v>7</v>
      </c>
      <c r="C254" s="104" t="s">
        <v>255</v>
      </c>
      <c r="D254" s="102" t="s">
        <v>442</v>
      </c>
      <c r="E254" s="27">
        <v>1717028.2686244601</v>
      </c>
      <c r="F254" s="27">
        <v>1839410.1729768</v>
      </c>
      <c r="G254" s="27">
        <v>2051650.5798879301</v>
      </c>
      <c r="H254" s="27">
        <v>2455690.9852172602</v>
      </c>
      <c r="I254" s="27">
        <v>2544775.8883472001</v>
      </c>
      <c r="J254" s="27">
        <v>2624672.2290076301</v>
      </c>
      <c r="K254" s="27">
        <v>2958913.9349243199</v>
      </c>
      <c r="L254" s="27">
        <v>3124698.75</v>
      </c>
      <c r="M254" s="27">
        <v>3356103.6291689998</v>
      </c>
      <c r="N254" s="27">
        <v>3482134.7</v>
      </c>
      <c r="O254" s="27">
        <v>3500121.5911275302</v>
      </c>
      <c r="P254" s="27">
        <v>3600053.8521562899</v>
      </c>
    </row>
    <row r="255" spans="1:16">
      <c r="A255" s="104" t="s">
        <v>59</v>
      </c>
      <c r="B255" s="102" t="s">
        <v>7</v>
      </c>
      <c r="C255" s="104" t="s">
        <v>257</v>
      </c>
      <c r="D255" s="102" t="s">
        <v>443</v>
      </c>
      <c r="E255" s="27">
        <v>6605910.6552832602</v>
      </c>
      <c r="F255" s="27">
        <v>7076749.6861529397</v>
      </c>
      <c r="G255" s="27">
        <v>7893300.6952224998</v>
      </c>
      <c r="H255" s="27">
        <v>9447762.4752955604</v>
      </c>
      <c r="I255" s="27">
        <v>9790498.1899978407</v>
      </c>
      <c r="J255" s="27">
        <v>10097882.8134997</v>
      </c>
      <c r="K255" s="27">
        <v>11383808.553393301</v>
      </c>
      <c r="L255" s="27">
        <v>7280685.5</v>
      </c>
      <c r="M255" s="27">
        <v>7819869.0984918</v>
      </c>
      <c r="N255" s="27">
        <v>8610569.1400000006</v>
      </c>
      <c r="O255" s="27">
        <v>8723416.1184791792</v>
      </c>
      <c r="P255" s="27">
        <v>9350375.7699351497</v>
      </c>
    </row>
    <row r="256" spans="1:16">
      <c r="A256" s="104" t="s">
        <v>59</v>
      </c>
      <c r="B256" s="102" t="s">
        <v>7</v>
      </c>
      <c r="C256" s="104" t="s">
        <v>259</v>
      </c>
      <c r="D256" s="102" t="s">
        <v>158</v>
      </c>
      <c r="E256" s="27">
        <v>5751041.46284068</v>
      </c>
      <c r="F256" s="27">
        <v>6160949.3362827199</v>
      </c>
      <c r="G256" s="27">
        <v>6871830.6900760196</v>
      </c>
      <c r="H256" s="27">
        <v>8225129.9725099802</v>
      </c>
      <c r="I256" s="27">
        <v>8523512.3468572199</v>
      </c>
      <c r="J256" s="27">
        <v>8791118.4055864308</v>
      </c>
      <c r="K256" s="27">
        <v>9910632.8274729308</v>
      </c>
      <c r="L256" s="27">
        <v>9384245</v>
      </c>
      <c r="M256" s="27">
        <v>10079211.573666601</v>
      </c>
      <c r="N256" s="27">
        <v>10721734.310000001</v>
      </c>
      <c r="O256" s="27">
        <v>10813433.7361036</v>
      </c>
      <c r="P256" s="27">
        <v>11322900.9603402</v>
      </c>
    </row>
    <row r="257" spans="1:16">
      <c r="A257" s="104" t="s">
        <v>59</v>
      </c>
      <c r="B257" s="102" t="s">
        <v>7</v>
      </c>
      <c r="C257" s="104" t="s">
        <v>261</v>
      </c>
      <c r="D257" s="102" t="s">
        <v>444</v>
      </c>
      <c r="E257" s="27">
        <v>3580320.6758403298</v>
      </c>
      <c r="F257" s="27">
        <v>3835509.5218879399</v>
      </c>
      <c r="G257" s="27">
        <v>4278069.9216994997</v>
      </c>
      <c r="H257" s="27">
        <v>5120568.6991354702</v>
      </c>
      <c r="I257" s="27">
        <v>5306327.1554228105</v>
      </c>
      <c r="J257" s="27">
        <v>5472925.7639236404</v>
      </c>
      <c r="K257" s="27">
        <v>6169881.3775092298</v>
      </c>
      <c r="L257" s="27">
        <v>4129726</v>
      </c>
      <c r="M257" s="27">
        <v>4435559.9864258403</v>
      </c>
      <c r="N257" s="27">
        <v>4795221.8099999996</v>
      </c>
      <c r="O257" s="27">
        <v>4846551.9868874596</v>
      </c>
      <c r="P257" s="27">
        <v>5131734.1657857299</v>
      </c>
    </row>
    <row r="258" spans="1:16">
      <c r="A258" s="104" t="s">
        <v>59</v>
      </c>
      <c r="B258" s="102" t="s">
        <v>7</v>
      </c>
      <c r="C258" s="104" t="s">
        <v>263</v>
      </c>
      <c r="D258" s="102" t="s">
        <v>445</v>
      </c>
      <c r="E258" s="27">
        <v>2147573.714218</v>
      </c>
      <c r="F258" s="27">
        <v>2300642.92436769</v>
      </c>
      <c r="G258" s="27">
        <v>2566102.6883154502</v>
      </c>
      <c r="H258" s="27">
        <v>3071456.3682285501</v>
      </c>
      <c r="I258" s="27">
        <v>3182879.3423236702</v>
      </c>
      <c r="J258" s="27">
        <v>3282809.71858828</v>
      </c>
      <c r="K258" s="27">
        <v>3700862.6505421102</v>
      </c>
      <c r="L258" s="27">
        <v>1450815.125</v>
      </c>
      <c r="M258" s="27">
        <v>1558257.6383895299</v>
      </c>
      <c r="N258" s="27">
        <v>1616675.1</v>
      </c>
      <c r="O258" s="27">
        <v>1625012.3217037499</v>
      </c>
      <c r="P258" s="27">
        <v>1671332.5711576601</v>
      </c>
    </row>
    <row r="259" spans="1:16">
      <c r="A259" s="104" t="s">
        <v>59</v>
      </c>
      <c r="B259" s="102" t="s">
        <v>7</v>
      </c>
      <c r="C259" s="104" t="s">
        <v>265</v>
      </c>
      <c r="D259" s="102" t="s">
        <v>446</v>
      </c>
      <c r="E259" s="27">
        <v>1727465.7821963199</v>
      </c>
      <c r="F259" s="27">
        <v>1850591.6246718599</v>
      </c>
      <c r="G259" s="27">
        <v>2064122.20377513</v>
      </c>
      <c r="H259" s="27">
        <v>2470618.6998360599</v>
      </c>
      <c r="I259" s="27">
        <v>2560245.13446111</v>
      </c>
      <c r="J259" s="27">
        <v>2640627.1509559602</v>
      </c>
      <c r="K259" s="27">
        <v>2976900.6535579101</v>
      </c>
      <c r="L259" s="27">
        <v>1026703.438</v>
      </c>
      <c r="M259" s="27">
        <v>1102737.72829395</v>
      </c>
      <c r="N259" s="27">
        <v>1140035.0900000001</v>
      </c>
      <c r="O259" s="27">
        <v>1145358.0928905599</v>
      </c>
      <c r="P259" s="27">
        <v>1174931.79544594</v>
      </c>
    </row>
    <row r="260" spans="1:16">
      <c r="A260" s="104" t="s">
        <v>59</v>
      </c>
      <c r="B260" s="102" t="s">
        <v>7</v>
      </c>
      <c r="C260" s="104" t="s">
        <v>267</v>
      </c>
      <c r="D260" s="102" t="s">
        <v>447</v>
      </c>
      <c r="E260" s="27">
        <v>2382197.2756665498</v>
      </c>
      <c r="F260" s="27">
        <v>2551989.3777922699</v>
      </c>
      <c r="G260" s="27">
        <v>2846450.7610312202</v>
      </c>
      <c r="H260" s="27">
        <v>3407014.5971160699</v>
      </c>
      <c r="I260" s="27">
        <v>3530610.5899235802</v>
      </c>
      <c r="J260" s="27">
        <v>3641458.41253551</v>
      </c>
      <c r="K260" s="27">
        <v>4105183.84787955</v>
      </c>
      <c r="L260" s="27">
        <v>3273246.5</v>
      </c>
      <c r="M260" s="27">
        <v>3515652.2980900002</v>
      </c>
      <c r="N260" s="27">
        <v>3737722.45</v>
      </c>
      <c r="O260" s="27">
        <v>3769415.8466406399</v>
      </c>
      <c r="P260" s="27">
        <v>3945499.2288428401</v>
      </c>
    </row>
    <row r="261" spans="1:16">
      <c r="A261" s="104" t="s">
        <v>59</v>
      </c>
      <c r="B261" s="102" t="s">
        <v>7</v>
      </c>
      <c r="C261" s="104" t="s">
        <v>269</v>
      </c>
      <c r="D261" s="102" t="s">
        <v>448</v>
      </c>
      <c r="E261" s="27">
        <v>822725.28619006905</v>
      </c>
      <c r="F261" s="27">
        <v>881365.37332353694</v>
      </c>
      <c r="G261" s="27">
        <v>983061.747655101</v>
      </c>
      <c r="H261" s="27">
        <v>1176660.3413154799</v>
      </c>
      <c r="I261" s="27">
        <v>1219345.9532894399</v>
      </c>
      <c r="J261" s="27">
        <v>1257628.8056862899</v>
      </c>
      <c r="K261" s="27">
        <v>1417782.8975835701</v>
      </c>
      <c r="L261" s="27">
        <v>1145400.625</v>
      </c>
      <c r="M261" s="27">
        <v>1230225.21774418</v>
      </c>
      <c r="N261" s="27">
        <v>1299500.67</v>
      </c>
      <c r="O261" s="27">
        <v>1309387.51409579</v>
      </c>
      <c r="P261" s="27">
        <v>1364317.2556688599</v>
      </c>
    </row>
    <row r="262" spans="1:16">
      <c r="A262" s="104" t="s">
        <v>59</v>
      </c>
      <c r="B262" s="102" t="s">
        <v>7</v>
      </c>
      <c r="C262" s="104" t="s">
        <v>271</v>
      </c>
      <c r="D262" s="102" t="s">
        <v>449</v>
      </c>
      <c r="E262" s="27">
        <v>692132.43804170098</v>
      </c>
      <c r="F262" s="27">
        <v>741464.46557985595</v>
      </c>
      <c r="G262" s="27">
        <v>827018.36879325705</v>
      </c>
      <c r="H262" s="27">
        <v>989886.66624429298</v>
      </c>
      <c r="I262" s="27">
        <v>1025796.70472342</v>
      </c>
      <c r="J262" s="27">
        <v>1058002.8425549101</v>
      </c>
      <c r="K262" s="27">
        <v>1192735.3516293</v>
      </c>
      <c r="L262" s="27">
        <v>1100561.625</v>
      </c>
      <c r="M262" s="27">
        <v>1182065.48941321</v>
      </c>
      <c r="N262" s="27">
        <v>1215991.73</v>
      </c>
      <c r="O262" s="27">
        <v>1220833.6081537199</v>
      </c>
      <c r="P262" s="27">
        <v>1247734.3146043499</v>
      </c>
    </row>
    <row r="263" spans="1:16">
      <c r="A263" s="104" t="s">
        <v>59</v>
      </c>
      <c r="B263" s="102" t="s">
        <v>7</v>
      </c>
      <c r="C263" s="104" t="s">
        <v>273</v>
      </c>
      <c r="D263" s="102" t="s">
        <v>450</v>
      </c>
      <c r="E263" s="27">
        <v>418376.77435456601</v>
      </c>
      <c r="F263" s="27">
        <v>448196.75304560998</v>
      </c>
      <c r="G263" s="27">
        <v>499911.95101283601</v>
      </c>
      <c r="H263" s="27">
        <v>598361.76956505002</v>
      </c>
      <c r="I263" s="27">
        <v>620068.49105372594</v>
      </c>
      <c r="J263" s="27">
        <v>639536.29708431498</v>
      </c>
      <c r="K263" s="27">
        <v>720978.734193368</v>
      </c>
      <c r="L263" s="27">
        <v>479653.84379999997</v>
      </c>
      <c r="M263" s="27">
        <v>515175.41892546602</v>
      </c>
      <c r="N263" s="27">
        <v>545762.03</v>
      </c>
      <c r="O263" s="27">
        <v>550127.29200237605</v>
      </c>
      <c r="P263" s="27">
        <v>574379.96743330499</v>
      </c>
    </row>
    <row r="264" spans="1:16">
      <c r="A264" s="104" t="s">
        <v>59</v>
      </c>
      <c r="B264" s="102" t="s">
        <v>7</v>
      </c>
      <c r="C264" s="104" t="s">
        <v>275</v>
      </c>
      <c r="D264" s="102" t="s">
        <v>451</v>
      </c>
      <c r="E264" s="27">
        <v>898404.14304074005</v>
      </c>
      <c r="F264" s="27">
        <v>962438.27218844602</v>
      </c>
      <c r="G264" s="27">
        <v>1073489.2457751499</v>
      </c>
      <c r="H264" s="27">
        <v>1284896.1170069501</v>
      </c>
      <c r="I264" s="27">
        <v>1331508.1894560701</v>
      </c>
      <c r="J264" s="27">
        <v>1373312.51195722</v>
      </c>
      <c r="K264" s="27">
        <v>1548198.4697702699</v>
      </c>
      <c r="L264" s="27">
        <v>1199042.125</v>
      </c>
      <c r="M264" s="27">
        <v>1287839.24084608</v>
      </c>
      <c r="N264" s="27">
        <v>1318898.93</v>
      </c>
      <c r="O264" s="27">
        <v>1323331.70354308</v>
      </c>
      <c r="P264" s="27">
        <v>1347959.46084567</v>
      </c>
    </row>
    <row r="265" spans="1:16">
      <c r="A265" s="104" t="s">
        <v>59</v>
      </c>
      <c r="B265" s="102" t="s">
        <v>7</v>
      </c>
      <c r="C265" s="104" t="s">
        <v>277</v>
      </c>
      <c r="D265" s="102" t="s">
        <v>452</v>
      </c>
      <c r="E265" s="27">
        <v>1443406.9788790201</v>
      </c>
      <c r="F265" s="27">
        <v>1546286.4119428699</v>
      </c>
      <c r="G265" s="27">
        <v>1724704.7234468299</v>
      </c>
      <c r="H265" s="27">
        <v>2064358.2699267501</v>
      </c>
      <c r="I265" s="27">
        <v>2139246.8278149301</v>
      </c>
      <c r="J265" s="27">
        <v>2206411.0893173902</v>
      </c>
      <c r="K265" s="27">
        <v>2487388.88090275</v>
      </c>
      <c r="L265" s="27">
        <v>1946321</v>
      </c>
      <c r="M265" s="27">
        <v>2090459.0514769999</v>
      </c>
      <c r="N265" s="27">
        <v>2148631.14</v>
      </c>
      <c r="O265" s="27">
        <v>2156933.34282905</v>
      </c>
      <c r="P265" s="27">
        <v>2203059.0131754298</v>
      </c>
    </row>
    <row r="266" spans="1:16">
      <c r="A266" s="104" t="s">
        <v>59</v>
      </c>
      <c r="B266" s="102" t="s">
        <v>7</v>
      </c>
      <c r="C266" s="104" t="s">
        <v>279</v>
      </c>
      <c r="D266" s="102" t="s">
        <v>453</v>
      </c>
      <c r="E266" s="27">
        <v>1310045.41990347</v>
      </c>
      <c r="F266" s="27">
        <v>1403419.45235565</v>
      </c>
      <c r="G266" s="27">
        <v>1565353.05473519</v>
      </c>
      <c r="H266" s="27">
        <v>1873624.78921807</v>
      </c>
      <c r="I266" s="27">
        <v>1941594.12406277</v>
      </c>
      <c r="J266" s="27">
        <v>2002552.83800818</v>
      </c>
      <c r="K266" s="27">
        <v>2257570.0815005102</v>
      </c>
      <c r="L266" s="27">
        <v>993346.1875</v>
      </c>
      <c r="M266" s="27">
        <v>1066910.08183577</v>
      </c>
      <c r="N266" s="27">
        <v>1146830.6200000001</v>
      </c>
      <c r="O266" s="27">
        <v>1158236.70253922</v>
      </c>
      <c r="P266" s="27">
        <v>1221607.06906804</v>
      </c>
    </row>
    <row r="267" spans="1:16">
      <c r="A267" s="104" t="s">
        <v>59</v>
      </c>
      <c r="B267" s="102" t="s">
        <v>7</v>
      </c>
      <c r="C267" s="104" t="s">
        <v>281</v>
      </c>
      <c r="D267" s="102" t="s">
        <v>454</v>
      </c>
      <c r="E267" s="27">
        <v>4278177.2070099497</v>
      </c>
      <c r="F267" s="27">
        <v>4583106.0677153701</v>
      </c>
      <c r="G267" s="27">
        <v>5111927.9209725102</v>
      </c>
      <c r="H267" s="27">
        <v>6118641.9538880596</v>
      </c>
      <c r="I267" s="27">
        <v>6340607.4328632904</v>
      </c>
      <c r="J267" s="27">
        <v>6539678.5312234601</v>
      </c>
      <c r="K267" s="27">
        <v>7372480.9225417404</v>
      </c>
      <c r="L267" s="27">
        <v>4606977</v>
      </c>
      <c r="M267" s="27">
        <v>4948154.28801258</v>
      </c>
      <c r="N267" s="27">
        <v>5212306.45</v>
      </c>
      <c r="O267" s="27">
        <v>5250005.6503879102</v>
      </c>
      <c r="P267" s="27">
        <v>5459456.3566148002</v>
      </c>
    </row>
    <row r="268" spans="1:16">
      <c r="A268" s="104" t="s">
        <v>59</v>
      </c>
      <c r="B268" s="102" t="s">
        <v>7</v>
      </c>
      <c r="C268" s="104" t="s">
        <v>283</v>
      </c>
      <c r="D268" s="102" t="s">
        <v>455</v>
      </c>
      <c r="E268" s="27">
        <v>4065152.9721184098</v>
      </c>
      <c r="F268" s="27">
        <v>4354898.4418362696</v>
      </c>
      <c r="G268" s="27">
        <v>4857388.5502769398</v>
      </c>
      <c r="H268" s="27">
        <v>5813975.0460596699</v>
      </c>
      <c r="I268" s="27">
        <v>6024888.14827652</v>
      </c>
      <c r="J268" s="27">
        <v>6214046.8549512597</v>
      </c>
      <c r="K268" s="27">
        <v>7005381.3304063799</v>
      </c>
      <c r="L268" s="27">
        <v>5541182</v>
      </c>
      <c r="M268" s="27">
        <v>5951543.6459130896</v>
      </c>
      <c r="N268" s="27">
        <v>6208708.8200000003</v>
      </c>
      <c r="O268" s="27">
        <v>6245410.8581193704</v>
      </c>
      <c r="P268" s="27">
        <v>6449321.46909134</v>
      </c>
    </row>
    <row r="269" spans="1:16">
      <c r="A269" s="104" t="s">
        <v>59</v>
      </c>
      <c r="B269" s="102" t="s">
        <v>7</v>
      </c>
      <c r="C269" s="104" t="s">
        <v>285</v>
      </c>
      <c r="D269" s="102" t="s">
        <v>456</v>
      </c>
      <c r="E269" s="27">
        <v>725425.16435050895</v>
      </c>
      <c r="F269" s="27">
        <v>777130.14481040998</v>
      </c>
      <c r="G269" s="27">
        <v>866799.33361176495</v>
      </c>
      <c r="H269" s="27">
        <v>1037501.86825575</v>
      </c>
      <c r="I269" s="27">
        <v>1075139.2395647201</v>
      </c>
      <c r="J269" s="27">
        <v>1108894.5463497899</v>
      </c>
      <c r="K269" s="27">
        <v>1250107.9142172199</v>
      </c>
      <c r="L269" s="27">
        <v>945078.75</v>
      </c>
      <c r="M269" s="27">
        <v>1015068.11754532</v>
      </c>
      <c r="N269" s="27">
        <v>1068602.26</v>
      </c>
      <c r="O269" s="27">
        <v>1076242.53451704</v>
      </c>
      <c r="P269" s="27">
        <v>1118690.68638985</v>
      </c>
    </row>
    <row r="270" spans="1:16">
      <c r="A270" s="104" t="s">
        <v>59</v>
      </c>
      <c r="B270" s="102" t="s">
        <v>7</v>
      </c>
      <c r="C270" s="104" t="s">
        <v>287</v>
      </c>
      <c r="D270" s="102" t="s">
        <v>457</v>
      </c>
      <c r="E270" s="27">
        <v>16267010.453933099</v>
      </c>
      <c r="F270" s="27">
        <v>17426448.393220302</v>
      </c>
      <c r="G270" s="27">
        <v>19437199.7481138</v>
      </c>
      <c r="H270" s="27">
        <v>23265051.4019581</v>
      </c>
      <c r="I270" s="27">
        <v>24109035.7888101</v>
      </c>
      <c r="J270" s="27">
        <v>24865968.351850301</v>
      </c>
      <c r="K270" s="27">
        <v>28032551.817139201</v>
      </c>
      <c r="L270" s="27">
        <v>36074604</v>
      </c>
      <c r="M270" s="27">
        <v>38746170.7480914</v>
      </c>
      <c r="N270" s="27">
        <v>41568647.710000001</v>
      </c>
      <c r="O270" s="27">
        <v>41971465.690027401</v>
      </c>
      <c r="P270" s="27">
        <v>44209457.417863198</v>
      </c>
    </row>
    <row r="271" spans="1:16">
      <c r="A271" s="104" t="s">
        <v>59</v>
      </c>
      <c r="B271" s="102" t="s">
        <v>7</v>
      </c>
      <c r="C271" s="104" t="s">
        <v>289</v>
      </c>
      <c r="D271" s="102" t="s">
        <v>458</v>
      </c>
      <c r="E271" s="27">
        <v>8456016.5556186195</v>
      </c>
      <c r="F271" s="27">
        <v>9058722.6544183698</v>
      </c>
      <c r="G271" s="27">
        <v>10103963.6834611</v>
      </c>
      <c r="H271" s="27">
        <v>12093780.8689187</v>
      </c>
      <c r="I271" s="27">
        <v>12532505.9787424</v>
      </c>
      <c r="J271" s="27">
        <v>12925979.278757401</v>
      </c>
      <c r="K271" s="27">
        <v>14572052.0026256</v>
      </c>
      <c r="L271" s="27">
        <v>15307595</v>
      </c>
      <c r="M271" s="27">
        <v>16441224.504716</v>
      </c>
      <c r="N271" s="27">
        <v>17904612.329999998</v>
      </c>
      <c r="O271" s="27">
        <v>18113464.055839598</v>
      </c>
      <c r="P271" s="27">
        <v>19273810.505827401</v>
      </c>
    </row>
    <row r="272" spans="1:16">
      <c r="A272" s="104" t="s">
        <v>59</v>
      </c>
      <c r="B272" s="102" t="s">
        <v>7</v>
      </c>
      <c r="C272" s="104" t="s">
        <v>291</v>
      </c>
      <c r="D272" s="102" t="s">
        <v>459</v>
      </c>
      <c r="E272" s="27">
        <v>1353838.5856643401</v>
      </c>
      <c r="F272" s="27">
        <v>1450333.99422975</v>
      </c>
      <c r="G272" s="27">
        <v>1617680.83267541</v>
      </c>
      <c r="H272" s="27">
        <v>1936257.70233774</v>
      </c>
      <c r="I272" s="27">
        <v>2006499.1663027499</v>
      </c>
      <c r="J272" s="27">
        <v>2069495.6531794099</v>
      </c>
      <c r="K272" s="27">
        <v>2333037.8013929198</v>
      </c>
      <c r="L272" s="27">
        <v>1476273.5</v>
      </c>
      <c r="M272" s="27">
        <v>1585601.4548871701</v>
      </c>
      <c r="N272" s="27">
        <v>1646333.35</v>
      </c>
      <c r="O272" s="27">
        <v>1655000.8728588701</v>
      </c>
      <c r="P272" s="27">
        <v>1703156.2330893001</v>
      </c>
    </row>
    <row r="273" spans="1:16">
      <c r="A273" s="104" t="s">
        <v>60</v>
      </c>
      <c r="B273" s="102" t="s">
        <v>38</v>
      </c>
      <c r="C273" s="104" t="s">
        <v>86</v>
      </c>
      <c r="D273" s="102" t="s">
        <v>460</v>
      </c>
      <c r="E273" s="27"/>
      <c r="F273" s="27"/>
      <c r="G273" s="27"/>
      <c r="H273" s="27"/>
      <c r="I273" s="27"/>
      <c r="J273" s="27"/>
      <c r="K273" s="27"/>
      <c r="L273" s="27"/>
      <c r="M273" s="27"/>
      <c r="N273" s="27">
        <v>17991996.029552098</v>
      </c>
      <c r="O273" s="27">
        <v>18162031.800992899</v>
      </c>
      <c r="P273" s="27">
        <v>18789086</v>
      </c>
    </row>
    <row r="274" spans="1:16">
      <c r="A274" s="104" t="s">
        <v>60</v>
      </c>
      <c r="B274" s="102" t="s">
        <v>38</v>
      </c>
      <c r="C274" s="104" t="s">
        <v>88</v>
      </c>
      <c r="D274" s="102" t="s">
        <v>461</v>
      </c>
      <c r="E274" s="27"/>
      <c r="F274" s="27"/>
      <c r="G274" s="27"/>
      <c r="H274" s="27"/>
      <c r="I274" s="27"/>
      <c r="J274" s="27"/>
      <c r="K274" s="27"/>
      <c r="L274" s="27"/>
      <c r="M274" s="27"/>
      <c r="N274" s="27">
        <v>25021437.665990502</v>
      </c>
      <c r="O274" s="27">
        <v>25390588.639881499</v>
      </c>
      <c r="P274" s="27">
        <v>26751935</v>
      </c>
    </row>
    <row r="275" spans="1:16">
      <c r="A275" s="104" t="s">
        <v>60</v>
      </c>
      <c r="B275" s="102" t="s">
        <v>38</v>
      </c>
      <c r="C275" s="104" t="s">
        <v>90</v>
      </c>
      <c r="D275" s="102" t="s">
        <v>462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>
        <v>14360532.325897099</v>
      </c>
      <c r="O275" s="27">
        <v>14520688.860159701</v>
      </c>
      <c r="P275" s="27">
        <v>15111310</v>
      </c>
    </row>
    <row r="276" spans="1:16">
      <c r="A276" s="104" t="s">
        <v>60</v>
      </c>
      <c r="B276" s="102" t="s">
        <v>38</v>
      </c>
      <c r="C276" s="104" t="s">
        <v>92</v>
      </c>
      <c r="D276" s="102" t="s">
        <v>463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>
        <v>83366454.650569394</v>
      </c>
      <c r="O276" s="27">
        <v>84508954.171311304</v>
      </c>
      <c r="P276" s="27">
        <v>88722238</v>
      </c>
    </row>
    <row r="277" spans="1:16">
      <c r="A277" s="104" t="s">
        <v>60</v>
      </c>
      <c r="B277" s="102" t="s">
        <v>38</v>
      </c>
      <c r="C277" s="104" t="s">
        <v>94</v>
      </c>
      <c r="D277" s="102" t="s">
        <v>464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>
        <v>14477625.0484819</v>
      </c>
      <c r="O277" s="27">
        <v>14759052.613471899</v>
      </c>
      <c r="P277" s="27">
        <v>15796895</v>
      </c>
    </row>
    <row r="278" spans="1:16">
      <c r="A278" s="104" t="s">
        <v>60</v>
      </c>
      <c r="B278" s="102" t="s">
        <v>38</v>
      </c>
      <c r="C278" s="104" t="s">
        <v>96</v>
      </c>
      <c r="D278" s="102" t="s">
        <v>465</v>
      </c>
      <c r="E278" s="27"/>
      <c r="F278" s="27"/>
      <c r="G278" s="27"/>
      <c r="H278" s="27"/>
      <c r="I278" s="27"/>
      <c r="J278" s="27"/>
      <c r="K278" s="27"/>
      <c r="L278" s="27"/>
      <c r="M278" s="27"/>
      <c r="N278" s="27">
        <v>168632530.600034</v>
      </c>
      <c r="O278" s="27">
        <v>171869138.90841901</v>
      </c>
      <c r="P278" s="27">
        <v>183805029</v>
      </c>
    </row>
    <row r="279" spans="1:16">
      <c r="A279" s="104" t="s">
        <v>60</v>
      </c>
      <c r="B279" s="102" t="s">
        <v>38</v>
      </c>
      <c r="C279" s="104" t="s">
        <v>98</v>
      </c>
      <c r="D279" s="102" t="s">
        <v>466</v>
      </c>
      <c r="E279" s="27"/>
      <c r="F279" s="27"/>
      <c r="G279" s="27"/>
      <c r="H279" s="27"/>
      <c r="I279" s="27"/>
      <c r="J279" s="27"/>
      <c r="K279" s="27"/>
      <c r="L279" s="27"/>
      <c r="M279" s="27"/>
      <c r="N279" s="27">
        <v>19916408.858750101</v>
      </c>
      <c r="O279" s="27">
        <v>20184205.9380381</v>
      </c>
      <c r="P279" s="27">
        <v>21171782</v>
      </c>
    </row>
    <row r="280" spans="1:16">
      <c r="A280" s="104" t="s">
        <v>60</v>
      </c>
      <c r="B280" s="102" t="s">
        <v>38</v>
      </c>
      <c r="C280" s="104" t="s">
        <v>100</v>
      </c>
      <c r="D280" s="102" t="s">
        <v>467</v>
      </c>
      <c r="E280" s="27"/>
      <c r="F280" s="27"/>
      <c r="G280" s="27"/>
      <c r="H280" s="27"/>
      <c r="I280" s="27"/>
      <c r="J280" s="27"/>
      <c r="K280" s="27"/>
      <c r="L280" s="27"/>
      <c r="M280" s="27"/>
      <c r="N280" s="27">
        <v>36461246.317127898</v>
      </c>
      <c r="O280" s="27">
        <v>36815109.829499997</v>
      </c>
      <c r="P280" s="27">
        <v>38120080</v>
      </c>
    </row>
    <row r="281" spans="1:16">
      <c r="A281" s="104" t="s">
        <v>60</v>
      </c>
      <c r="B281" s="102" t="s">
        <v>38</v>
      </c>
      <c r="C281" s="104" t="s">
        <v>102</v>
      </c>
      <c r="D281" s="102" t="s">
        <v>468</v>
      </c>
      <c r="E281" s="27"/>
      <c r="F281" s="27"/>
      <c r="G281" s="27"/>
      <c r="H281" s="27"/>
      <c r="I281" s="27"/>
      <c r="J281" s="27"/>
      <c r="K281" s="27"/>
      <c r="L281" s="27"/>
      <c r="M281" s="27"/>
      <c r="N281" s="27">
        <v>49586686.783743598</v>
      </c>
      <c r="O281" s="27">
        <v>50461069.3632892</v>
      </c>
      <c r="P281" s="27">
        <v>53685597</v>
      </c>
    </row>
    <row r="282" spans="1:16">
      <c r="A282" s="104" t="s">
        <v>60</v>
      </c>
      <c r="B282" s="102" t="s">
        <v>38</v>
      </c>
      <c r="C282" s="104" t="s">
        <v>104</v>
      </c>
      <c r="D282" s="102" t="s">
        <v>469</v>
      </c>
      <c r="E282" s="27"/>
      <c r="F282" s="27"/>
      <c r="G282" s="27"/>
      <c r="H282" s="27"/>
      <c r="I282" s="27"/>
      <c r="J282" s="27"/>
      <c r="K282" s="27"/>
      <c r="L282" s="27"/>
      <c r="M282" s="27"/>
      <c r="N282" s="27">
        <v>36660790.269850403</v>
      </c>
      <c r="O282" s="27">
        <v>37366454.522126399</v>
      </c>
      <c r="P282" s="27">
        <v>39968787</v>
      </c>
    </row>
    <row r="283" spans="1:16">
      <c r="A283" s="104" t="s">
        <v>60</v>
      </c>
      <c r="B283" s="102" t="s">
        <v>38</v>
      </c>
      <c r="C283" s="104" t="s">
        <v>138</v>
      </c>
      <c r="D283" s="102" t="s">
        <v>470</v>
      </c>
      <c r="E283" s="27"/>
      <c r="F283" s="27"/>
      <c r="G283" s="27"/>
      <c r="H283" s="27"/>
      <c r="I283" s="27"/>
      <c r="J283" s="27"/>
      <c r="K283" s="27"/>
      <c r="L283" s="27"/>
      <c r="M283" s="27"/>
      <c r="N283" s="27">
        <v>51246642.177854396</v>
      </c>
      <c r="O283" s="27">
        <v>52198916.672444098</v>
      </c>
      <c r="P283" s="27">
        <v>55710693</v>
      </c>
    </row>
    <row r="284" spans="1:16">
      <c r="A284" s="104" t="s">
        <v>60</v>
      </c>
      <c r="B284" s="102" t="s">
        <v>38</v>
      </c>
      <c r="C284" s="104" t="s">
        <v>139</v>
      </c>
      <c r="D284" s="102" t="s">
        <v>471</v>
      </c>
      <c r="E284" s="27"/>
      <c r="F284" s="27"/>
      <c r="G284" s="27"/>
      <c r="H284" s="27"/>
      <c r="I284" s="27"/>
      <c r="J284" s="27"/>
      <c r="K284" s="27"/>
      <c r="L284" s="27"/>
      <c r="M284" s="27"/>
      <c r="N284" s="27">
        <v>48022658.256196097</v>
      </c>
      <c r="O284" s="27">
        <v>48670635.6149133</v>
      </c>
      <c r="P284" s="27">
        <v>51060232</v>
      </c>
    </row>
    <row r="285" spans="1:16">
      <c r="A285" s="104" t="s">
        <v>60</v>
      </c>
      <c r="B285" s="102" t="s">
        <v>38</v>
      </c>
      <c r="C285" s="104" t="s">
        <v>140</v>
      </c>
      <c r="D285" s="102" t="s">
        <v>472</v>
      </c>
      <c r="E285" s="27"/>
      <c r="F285" s="27"/>
      <c r="G285" s="27"/>
      <c r="H285" s="27"/>
      <c r="I285" s="27"/>
      <c r="J285" s="27"/>
      <c r="K285" s="27"/>
      <c r="L285" s="27"/>
      <c r="M285" s="27"/>
      <c r="N285" s="27">
        <v>19168413.1598364</v>
      </c>
      <c r="O285" s="27">
        <v>19227288.9462553</v>
      </c>
      <c r="P285" s="27">
        <v>19444410</v>
      </c>
    </row>
    <row r="286" spans="1:16">
      <c r="A286" s="104" t="s">
        <v>60</v>
      </c>
      <c r="B286" s="102" t="s">
        <v>38</v>
      </c>
      <c r="C286" s="104" t="s">
        <v>142</v>
      </c>
      <c r="D286" s="102" t="s">
        <v>192</v>
      </c>
      <c r="E286" s="27"/>
      <c r="F286" s="27"/>
      <c r="G286" s="27"/>
      <c r="H286" s="27"/>
      <c r="I286" s="27"/>
      <c r="J286" s="27"/>
      <c r="K286" s="27"/>
      <c r="L286" s="27"/>
      <c r="M286" s="27"/>
      <c r="N286" s="27">
        <v>40596972.702877402</v>
      </c>
      <c r="O286" s="27">
        <v>40926676.726778999</v>
      </c>
      <c r="P286" s="27">
        <v>42142552</v>
      </c>
    </row>
    <row r="287" spans="1:16">
      <c r="A287" s="104" t="s">
        <v>60</v>
      </c>
      <c r="B287" s="102" t="s">
        <v>38</v>
      </c>
      <c r="C287" s="104" t="s">
        <v>144</v>
      </c>
      <c r="D287" s="102" t="s">
        <v>473</v>
      </c>
      <c r="E287" s="27"/>
      <c r="F287" s="27"/>
      <c r="G287" s="27"/>
      <c r="H287" s="27"/>
      <c r="I287" s="27"/>
      <c r="J287" s="27"/>
      <c r="K287" s="27"/>
      <c r="L287" s="27"/>
      <c r="M287" s="27"/>
      <c r="N287" s="27">
        <v>12079841.799058899</v>
      </c>
      <c r="O287" s="27">
        <v>12166167.6578233</v>
      </c>
      <c r="P287" s="27">
        <v>12484518</v>
      </c>
    </row>
    <row r="288" spans="1:16">
      <c r="A288" s="104" t="s">
        <v>60</v>
      </c>
      <c r="B288" s="102" t="s">
        <v>38</v>
      </c>
      <c r="C288" s="104" t="s">
        <v>146</v>
      </c>
      <c r="D288" s="102" t="s">
        <v>368</v>
      </c>
      <c r="E288" s="27"/>
      <c r="F288" s="27"/>
      <c r="G288" s="27"/>
      <c r="H288" s="27"/>
      <c r="I288" s="27"/>
      <c r="J288" s="27"/>
      <c r="K288" s="27"/>
      <c r="L288" s="27"/>
      <c r="M288" s="27"/>
      <c r="N288" s="27">
        <v>36239103.354179397</v>
      </c>
      <c r="O288" s="27">
        <v>36620115.633011401</v>
      </c>
      <c r="P288" s="27">
        <v>38025204</v>
      </c>
    </row>
    <row r="289" spans="1:16">
      <c r="A289" s="104" t="s">
        <v>61</v>
      </c>
      <c r="B289" s="102" t="s">
        <v>8</v>
      </c>
      <c r="C289" s="104" t="s">
        <v>85</v>
      </c>
      <c r="D289" s="102" t="s">
        <v>474</v>
      </c>
      <c r="E289" s="27">
        <v>8700772.8576825894</v>
      </c>
      <c r="F289" s="27">
        <v>9314564.4406787492</v>
      </c>
      <c r="G289" s="27">
        <v>10403344.5935042</v>
      </c>
      <c r="H289" s="27">
        <v>12467805.4897712</v>
      </c>
      <c r="I289" s="27">
        <v>12943442.650342099</v>
      </c>
      <c r="J289" s="27">
        <v>21114133.349778701</v>
      </c>
      <c r="K289" s="27">
        <v>23797689.411650401</v>
      </c>
      <c r="L289" s="27">
        <v>17186668.3685483</v>
      </c>
      <c r="M289" s="27">
        <v>18397738.299857002</v>
      </c>
      <c r="N289" s="27">
        <v>20304886</v>
      </c>
      <c r="O289" s="27">
        <v>20450552.562105902</v>
      </c>
      <c r="P289" s="27">
        <v>20914871.027111799</v>
      </c>
    </row>
    <row r="290" spans="1:16">
      <c r="A290" s="104" t="s">
        <v>61</v>
      </c>
      <c r="B290" s="102" t="s">
        <v>8</v>
      </c>
      <c r="C290" s="104" t="s">
        <v>86</v>
      </c>
      <c r="D290" s="102" t="s">
        <v>475</v>
      </c>
      <c r="E290" s="27">
        <v>3879116.4878238402</v>
      </c>
      <c r="F290" s="27">
        <v>4152766.7817268199</v>
      </c>
      <c r="G290" s="27">
        <v>4638184.0097735301</v>
      </c>
      <c r="H290" s="27">
        <v>5558594.6942229997</v>
      </c>
      <c r="I290" s="27">
        <v>5770650.7933732402</v>
      </c>
      <c r="J290" s="27">
        <v>7063183.9610298704</v>
      </c>
      <c r="K290" s="27">
        <v>8032552.26305879</v>
      </c>
      <c r="L290" s="27">
        <v>5810167.5771021498</v>
      </c>
      <c r="M290" s="27">
        <v>6180171.5131448703</v>
      </c>
      <c r="N290" s="27">
        <v>12436056</v>
      </c>
      <c r="O290" s="27">
        <v>12525904.210350901</v>
      </c>
      <c r="P290" s="27">
        <v>12812299.123527801</v>
      </c>
    </row>
    <row r="291" spans="1:16">
      <c r="A291" s="104" t="s">
        <v>61</v>
      </c>
      <c r="B291" s="102" t="s">
        <v>8</v>
      </c>
      <c r="C291" s="104" t="s">
        <v>88</v>
      </c>
      <c r="D291" s="102" t="s">
        <v>476</v>
      </c>
      <c r="E291" s="27">
        <v>1582367.55474496</v>
      </c>
      <c r="F291" s="27">
        <v>1693994.86673151</v>
      </c>
      <c r="G291" s="27">
        <v>1892006.0568018199</v>
      </c>
      <c r="H291" s="27">
        <v>2267459.59336989</v>
      </c>
      <c r="I291" s="27">
        <v>2353961.4275206202</v>
      </c>
      <c r="J291" s="27">
        <v>4620841.1289460203</v>
      </c>
      <c r="K291" s="27">
        <v>5221282.2129166396</v>
      </c>
      <c r="L291" s="27">
        <v>4337605.2670355001</v>
      </c>
      <c r="M291" s="27">
        <v>4630029.4834451601</v>
      </c>
      <c r="N291" s="27">
        <v>6672079</v>
      </c>
      <c r="O291" s="27">
        <v>6713434.7088171998</v>
      </c>
      <c r="P291" s="27">
        <v>6845257.71191453</v>
      </c>
    </row>
    <row r="292" spans="1:16">
      <c r="A292" s="104" t="s">
        <v>61</v>
      </c>
      <c r="B292" s="102" t="s">
        <v>8</v>
      </c>
      <c r="C292" s="104" t="s">
        <v>90</v>
      </c>
      <c r="D292" s="102" t="s">
        <v>477</v>
      </c>
      <c r="E292" s="27">
        <v>8550259.8393340595</v>
      </c>
      <c r="F292" s="27">
        <v>9153433.5582272504</v>
      </c>
      <c r="G292" s="27">
        <v>10223379.1098281</v>
      </c>
      <c r="H292" s="27">
        <v>12252127.288863899</v>
      </c>
      <c r="I292" s="27">
        <v>12719536.492465099</v>
      </c>
      <c r="J292" s="27">
        <v>14619602.9847671</v>
      </c>
      <c r="K292" s="27">
        <v>16342857.599843901</v>
      </c>
      <c r="L292" s="27">
        <v>16556072.911848599</v>
      </c>
      <c r="M292" s="27">
        <v>17745046.918930799</v>
      </c>
      <c r="N292" s="27">
        <v>19524575</v>
      </c>
      <c r="O292" s="27">
        <v>19669478.2113958</v>
      </c>
      <c r="P292" s="27">
        <v>20131361.007558201</v>
      </c>
    </row>
    <row r="293" spans="1:16">
      <c r="A293" s="104" t="s">
        <v>61</v>
      </c>
      <c r="B293" s="102" t="s">
        <v>8</v>
      </c>
      <c r="C293" s="104" t="s">
        <v>92</v>
      </c>
      <c r="D293" s="102" t="s">
        <v>8</v>
      </c>
      <c r="E293" s="27">
        <v>71620349.676293999</v>
      </c>
      <c r="F293" s="27">
        <v>76672770.710792705</v>
      </c>
      <c r="G293" s="27">
        <v>85635056.767612502</v>
      </c>
      <c r="H293" s="27">
        <v>102628651.90015601</v>
      </c>
      <c r="I293" s="27">
        <v>106543855.792538</v>
      </c>
      <c r="J293" s="27">
        <v>110177603.912119</v>
      </c>
      <c r="K293" s="27">
        <v>123421849.94953699</v>
      </c>
      <c r="L293" s="27">
        <v>104110901.020768</v>
      </c>
      <c r="M293" s="27">
        <v>112079348.06841899</v>
      </c>
      <c r="N293" s="27">
        <v>74682713</v>
      </c>
      <c r="O293" s="27">
        <v>76010568.7771018</v>
      </c>
      <c r="P293" s="27">
        <v>80243152.640574798</v>
      </c>
    </row>
    <row r="294" spans="1:16">
      <c r="A294" s="104" t="s">
        <v>61</v>
      </c>
      <c r="B294" s="102" t="s">
        <v>8</v>
      </c>
      <c r="C294" s="104" t="s">
        <v>94</v>
      </c>
      <c r="D294" s="102" t="s">
        <v>478</v>
      </c>
      <c r="E294" s="27">
        <v>3688671.24194727</v>
      </c>
      <c r="F294" s="27">
        <v>3948886.6731256801</v>
      </c>
      <c r="G294" s="27">
        <v>4410472.3396201003</v>
      </c>
      <c r="H294" s="27">
        <v>5285695.4563185899</v>
      </c>
      <c r="I294" s="27">
        <v>5487340.6600834802</v>
      </c>
      <c r="J294" s="27">
        <v>5822526.4697918398</v>
      </c>
      <c r="K294" s="27">
        <v>6504254.1609237399</v>
      </c>
      <c r="L294" s="27">
        <v>9191655.4923930503</v>
      </c>
      <c r="M294" s="27">
        <v>9824365.0566494297</v>
      </c>
      <c r="N294" s="27">
        <v>11274091</v>
      </c>
      <c r="O294" s="27">
        <v>11403798.857019501</v>
      </c>
      <c r="P294" s="27">
        <v>11817246.805562301</v>
      </c>
    </row>
    <row r="295" spans="1:16">
      <c r="A295" s="104" t="s">
        <v>61</v>
      </c>
      <c r="B295" s="102" t="s">
        <v>8</v>
      </c>
      <c r="C295" s="104" t="s">
        <v>96</v>
      </c>
      <c r="D295" s="102" t="s">
        <v>479</v>
      </c>
      <c r="E295" s="27">
        <v>41176175.250295602</v>
      </c>
      <c r="F295" s="27">
        <v>44080927.529432498</v>
      </c>
      <c r="G295" s="27">
        <v>49233550.533743702</v>
      </c>
      <c r="H295" s="27">
        <v>59003556.607056797</v>
      </c>
      <c r="I295" s="27">
        <v>61254496.770599604</v>
      </c>
      <c r="J295" s="27">
        <v>26691646.2446546</v>
      </c>
      <c r="K295" s="27">
        <v>29440750.3971464</v>
      </c>
      <c r="L295" s="27">
        <v>74854739.864909306</v>
      </c>
      <c r="M295" s="27">
        <v>80546195.727422699</v>
      </c>
      <c r="N295" s="27">
        <v>46670472</v>
      </c>
      <c r="O295" s="27">
        <v>47462129.223456502</v>
      </c>
      <c r="P295" s="27">
        <v>49985559.728678398</v>
      </c>
    </row>
    <row r="296" spans="1:16">
      <c r="A296" s="104" t="s">
        <v>61</v>
      </c>
      <c r="B296" s="102" t="s">
        <v>8</v>
      </c>
      <c r="C296" s="104" t="s">
        <v>98</v>
      </c>
      <c r="D296" s="102" t="s">
        <v>480</v>
      </c>
      <c r="E296" s="27">
        <v>7011348.9538510498</v>
      </c>
      <c r="F296" s="27">
        <v>7505960.9893236002</v>
      </c>
      <c r="G296" s="27">
        <v>8383333.3458201401</v>
      </c>
      <c r="H296" s="27">
        <v>10046939.0946505</v>
      </c>
      <c r="I296" s="27">
        <v>10430222.0699366</v>
      </c>
      <c r="J296" s="27">
        <v>13924859.9643452</v>
      </c>
      <c r="K296" s="27">
        <v>15693672.873901701</v>
      </c>
      <c r="L296" s="27">
        <v>16784567.803559601</v>
      </c>
      <c r="M296" s="27">
        <v>17983007.318226799</v>
      </c>
      <c r="N296" s="27">
        <v>15231096</v>
      </c>
      <c r="O296" s="27">
        <v>15405032.048531</v>
      </c>
      <c r="P296" s="27">
        <v>15959459.7153395</v>
      </c>
    </row>
    <row r="297" spans="1:16">
      <c r="A297" s="104" t="s">
        <v>61</v>
      </c>
      <c r="B297" s="102" t="s">
        <v>8</v>
      </c>
      <c r="C297" s="104" t="s">
        <v>100</v>
      </c>
      <c r="D297" s="102" t="s">
        <v>481</v>
      </c>
      <c r="E297" s="27">
        <v>8775433.8300355896</v>
      </c>
      <c r="F297" s="27">
        <v>9394492.33324196</v>
      </c>
      <c r="G297" s="27">
        <v>10492615.2635675</v>
      </c>
      <c r="H297" s="27">
        <v>12574791.213476701</v>
      </c>
      <c r="I297" s="27">
        <v>13054509.7968679</v>
      </c>
      <c r="J297" s="27">
        <v>11935653.834047699</v>
      </c>
      <c r="K297" s="27">
        <v>13487166.7223181</v>
      </c>
      <c r="L297" s="27">
        <v>7913187.4912191499</v>
      </c>
      <c r="M297" s="27">
        <v>8471390.2149378508</v>
      </c>
      <c r="N297" s="27">
        <v>11394490</v>
      </c>
      <c r="O297" s="27">
        <v>11500028.9972621</v>
      </c>
      <c r="P297" s="27">
        <v>11836437.7646573</v>
      </c>
    </row>
    <row r="298" spans="1:16">
      <c r="A298" s="104" t="s">
        <v>61</v>
      </c>
      <c r="B298" s="102" t="s">
        <v>8</v>
      </c>
      <c r="C298" s="104" t="s">
        <v>102</v>
      </c>
      <c r="D298" s="102" t="s">
        <v>11</v>
      </c>
      <c r="E298" s="27">
        <v>1301320.79586942</v>
      </c>
      <c r="F298" s="27">
        <v>1393121.80761256</v>
      </c>
      <c r="G298" s="27">
        <v>1555963.9226955301</v>
      </c>
      <c r="H298" s="27">
        <v>1864732.57354035</v>
      </c>
      <c r="I298" s="27">
        <v>1935870.68258693</v>
      </c>
      <c r="J298" s="27">
        <v>2442242.0279823602</v>
      </c>
      <c r="K298" s="27">
        <v>2737278.3773275502</v>
      </c>
      <c r="L298" s="27">
        <v>2824299.3751748898</v>
      </c>
      <c r="M298" s="27">
        <v>3011898.76823232</v>
      </c>
      <c r="N298" s="27">
        <v>3259316</v>
      </c>
      <c r="O298" s="27">
        <v>3273721.0166171701</v>
      </c>
      <c r="P298" s="27">
        <v>3319638.1935169799</v>
      </c>
    </row>
    <row r="299" spans="1:16">
      <c r="A299" s="104" t="s">
        <v>61</v>
      </c>
      <c r="B299" s="102" t="s">
        <v>8</v>
      </c>
      <c r="C299" s="104" t="s">
        <v>104</v>
      </c>
      <c r="D299" s="102" t="s">
        <v>482</v>
      </c>
      <c r="E299" s="27">
        <v>1742580.0806495601</v>
      </c>
      <c r="F299" s="27">
        <v>1865509.50355193</v>
      </c>
      <c r="G299" s="27">
        <v>2083569.0526924201</v>
      </c>
      <c r="H299" s="27">
        <v>2497036.7404435002</v>
      </c>
      <c r="I299" s="27">
        <v>2592296.7656372101</v>
      </c>
      <c r="J299" s="27">
        <v>3632131.5653549</v>
      </c>
      <c r="K299" s="27">
        <v>4086668.2395153199</v>
      </c>
      <c r="L299" s="27">
        <v>2826235.9764131098</v>
      </c>
      <c r="M299" s="27">
        <v>3032295.3738862602</v>
      </c>
      <c r="N299" s="27">
        <v>4110505</v>
      </c>
      <c r="O299" s="27">
        <v>4125660.7940849001</v>
      </c>
      <c r="P299" s="27">
        <v>4173971.2138316901</v>
      </c>
    </row>
    <row r="300" spans="1:16">
      <c r="A300" s="104" t="s">
        <v>61</v>
      </c>
      <c r="B300" s="102" t="s">
        <v>8</v>
      </c>
      <c r="C300" s="104" t="s">
        <v>138</v>
      </c>
      <c r="D300" s="102" t="s">
        <v>483</v>
      </c>
      <c r="E300" s="27">
        <v>21988970.884817898</v>
      </c>
      <c r="F300" s="27">
        <v>23540171.6193517</v>
      </c>
      <c r="G300" s="27">
        <v>26291784.087812599</v>
      </c>
      <c r="H300" s="27">
        <v>31509179.2874562</v>
      </c>
      <c r="I300" s="27">
        <v>32711230.168062299</v>
      </c>
      <c r="J300" s="27">
        <v>22171136.5214899</v>
      </c>
      <c r="K300" s="27">
        <v>24688765.369500302</v>
      </c>
      <c r="L300" s="27">
        <v>28504224.6491904</v>
      </c>
      <c r="M300" s="27">
        <v>30846466.617313799</v>
      </c>
      <c r="N300" s="27">
        <v>26504183</v>
      </c>
      <c r="O300" s="27">
        <v>26965174.250088301</v>
      </c>
      <c r="P300" s="27">
        <v>28434599.834401201</v>
      </c>
    </row>
    <row r="301" spans="1:16">
      <c r="A301" s="104" t="s">
        <v>61</v>
      </c>
      <c r="B301" s="102" t="s">
        <v>8</v>
      </c>
      <c r="C301" s="104" t="s">
        <v>139</v>
      </c>
      <c r="D301" s="102" t="s">
        <v>484</v>
      </c>
      <c r="E301" s="27">
        <v>6937997.5071184896</v>
      </c>
      <c r="F301" s="27">
        <v>7427435.0021977397</v>
      </c>
      <c r="G301" s="27">
        <v>8295628.4500283897</v>
      </c>
      <c r="H301" s="27">
        <v>9941829.8606535401</v>
      </c>
      <c r="I301" s="27">
        <v>10321102.999754099</v>
      </c>
      <c r="J301" s="27">
        <v>10168416.5292642</v>
      </c>
      <c r="K301" s="27">
        <v>11368748.901972</v>
      </c>
      <c r="L301" s="27">
        <v>11261641.2912519</v>
      </c>
      <c r="M301" s="27">
        <v>12101986.0213398</v>
      </c>
      <c r="N301" s="27">
        <v>15716073</v>
      </c>
      <c r="O301" s="27">
        <v>15864697.428714501</v>
      </c>
      <c r="P301" s="27">
        <v>16338445.853100101</v>
      </c>
    </row>
    <row r="302" spans="1:16">
      <c r="A302" s="104" t="s">
        <v>61</v>
      </c>
      <c r="B302" s="102" t="s">
        <v>8</v>
      </c>
      <c r="C302" s="104" t="s">
        <v>140</v>
      </c>
      <c r="D302" s="102" t="s">
        <v>485</v>
      </c>
      <c r="E302" s="27">
        <v>36224260.845499903</v>
      </c>
      <c r="F302" s="27">
        <v>38779682.848913401</v>
      </c>
      <c r="G302" s="27">
        <v>43312642.955385603</v>
      </c>
      <c r="H302" s="27">
        <v>51907692.065957502</v>
      </c>
      <c r="I302" s="27">
        <v>53887930.4716895</v>
      </c>
      <c r="J302" s="27">
        <v>19200250.948934801</v>
      </c>
      <c r="K302" s="27">
        <v>21707637.1323306</v>
      </c>
      <c r="L302" s="27">
        <v>64662623.212672897</v>
      </c>
      <c r="M302" s="27">
        <v>68763756.527994707</v>
      </c>
      <c r="N302" s="27">
        <v>72827694</v>
      </c>
      <c r="O302" s="27">
        <v>73866706.340349495</v>
      </c>
      <c r="P302" s="27">
        <v>77178598.675358698</v>
      </c>
    </row>
    <row r="303" spans="1:16">
      <c r="A303" s="104" t="s">
        <v>61</v>
      </c>
      <c r="B303" s="102" t="s">
        <v>8</v>
      </c>
      <c r="C303" s="104" t="s">
        <v>142</v>
      </c>
      <c r="D303" s="102" t="s">
        <v>486</v>
      </c>
      <c r="E303" s="27">
        <v>3269277.0137587199</v>
      </c>
      <c r="F303" s="27">
        <v>3499906.4930418199</v>
      </c>
      <c r="G303" s="27">
        <v>3909010.8318047598</v>
      </c>
      <c r="H303" s="27">
        <v>4684722.9052453199</v>
      </c>
      <c r="I303" s="27">
        <v>4863441.4698347701</v>
      </c>
      <c r="J303" s="27">
        <v>5194461.0446794098</v>
      </c>
      <c r="K303" s="27">
        <v>5816785.7477357602</v>
      </c>
      <c r="L303" s="27">
        <v>6131762.0679383297</v>
      </c>
      <c r="M303" s="27">
        <v>6588103.6262237402</v>
      </c>
      <c r="N303" s="27">
        <v>7145427</v>
      </c>
      <c r="O303" s="27">
        <v>7209397.0537860999</v>
      </c>
      <c r="P303" s="27">
        <v>7413305.5695164297</v>
      </c>
    </row>
    <row r="304" spans="1:16">
      <c r="A304" s="104" t="s">
        <v>61</v>
      </c>
      <c r="B304" s="102" t="s">
        <v>8</v>
      </c>
      <c r="C304" s="104" t="s">
        <v>144</v>
      </c>
      <c r="D304" s="102" t="s">
        <v>487</v>
      </c>
      <c r="E304" s="27">
        <v>4790571.4332903102</v>
      </c>
      <c r="F304" s="27">
        <v>5128519.85138964</v>
      </c>
      <c r="G304" s="27">
        <v>5727992.9306866499</v>
      </c>
      <c r="H304" s="27">
        <v>6864667.5177111803</v>
      </c>
      <c r="I304" s="27">
        <v>7126549.2874473399</v>
      </c>
      <c r="J304" s="27">
        <v>9642664.4788101502</v>
      </c>
      <c r="K304" s="27">
        <v>10863499.081420301</v>
      </c>
      <c r="L304" s="27">
        <v>9712922.0565705206</v>
      </c>
      <c r="M304" s="27">
        <v>10429464.3577164</v>
      </c>
      <c r="N304" s="27">
        <v>10767066</v>
      </c>
      <c r="O304" s="27">
        <v>10872877.286027299</v>
      </c>
      <c r="P304" s="27">
        <v>11210155.204060201</v>
      </c>
    </row>
    <row r="305" spans="1:16">
      <c r="A305" s="104" t="s">
        <v>61</v>
      </c>
      <c r="B305" s="102" t="s">
        <v>8</v>
      </c>
      <c r="C305" s="104" t="s">
        <v>146</v>
      </c>
      <c r="D305" s="102" t="s">
        <v>158</v>
      </c>
      <c r="E305" s="27">
        <v>3353620.9819227299</v>
      </c>
      <c r="F305" s="27">
        <v>3590200.46341625</v>
      </c>
      <c r="G305" s="27">
        <v>4009859.2713108002</v>
      </c>
      <c r="H305" s="27">
        <v>4805583.9145496804</v>
      </c>
      <c r="I305" s="27">
        <v>4988913.2334002899</v>
      </c>
      <c r="J305" s="27">
        <v>6683491.3180999802</v>
      </c>
      <c r="K305" s="27">
        <v>7533409.3954077298</v>
      </c>
      <c r="L305" s="27">
        <v>5315511.77862971</v>
      </c>
      <c r="M305" s="27">
        <v>5697451.8460015403</v>
      </c>
      <c r="N305" s="27">
        <v>8191255</v>
      </c>
      <c r="O305" s="27">
        <v>8228941.99718777</v>
      </c>
      <c r="P305" s="27">
        <v>8349069.5588224102</v>
      </c>
    </row>
    <row r="306" spans="1:16">
      <c r="A306" s="104" t="s">
        <v>61</v>
      </c>
      <c r="B306" s="102" t="s">
        <v>8</v>
      </c>
      <c r="C306" s="104" t="s">
        <v>148</v>
      </c>
      <c r="D306" s="102" t="s">
        <v>488</v>
      </c>
      <c r="E306" s="27">
        <v>3418797.7130881101</v>
      </c>
      <c r="F306" s="27">
        <v>3659975.0538351601</v>
      </c>
      <c r="G306" s="27">
        <v>4087789.8189624301</v>
      </c>
      <c r="H306" s="27">
        <v>4898979.1588481097</v>
      </c>
      <c r="I306" s="27">
        <v>5085871.4342146302</v>
      </c>
      <c r="J306" s="27">
        <v>5807337.9988670396</v>
      </c>
      <c r="K306" s="27">
        <v>6533477.5518508796</v>
      </c>
      <c r="L306" s="27">
        <v>5564186.2164517799</v>
      </c>
      <c r="M306" s="27">
        <v>5942211.1138488604</v>
      </c>
      <c r="N306" s="27">
        <v>8861035</v>
      </c>
      <c r="O306" s="27">
        <v>8908505.9396849405</v>
      </c>
      <c r="P306" s="27">
        <v>9059819.2399026807</v>
      </c>
    </row>
    <row r="307" spans="1:16">
      <c r="A307" s="104" t="s">
        <v>61</v>
      </c>
      <c r="B307" s="102" t="s">
        <v>8</v>
      </c>
      <c r="C307" s="104" t="s">
        <v>150</v>
      </c>
      <c r="D307" s="102" t="s">
        <v>489</v>
      </c>
      <c r="E307" s="27">
        <v>4718283.0860063499</v>
      </c>
      <c r="F307" s="27">
        <v>5051131.9595206901</v>
      </c>
      <c r="G307" s="27">
        <v>5641559.1621937798</v>
      </c>
      <c r="H307" s="27">
        <v>6761081.6561037898</v>
      </c>
      <c r="I307" s="27">
        <v>7019011.7051357199</v>
      </c>
      <c r="J307" s="27">
        <v>8513625.4349499904</v>
      </c>
      <c r="K307" s="27">
        <v>9667208.2388165202</v>
      </c>
      <c r="L307" s="27">
        <v>8210960.0668405397</v>
      </c>
      <c r="M307" s="27">
        <v>8729747.2198878005</v>
      </c>
      <c r="N307" s="27">
        <v>16830775</v>
      </c>
      <c r="O307" s="27">
        <v>16971873.8943456</v>
      </c>
      <c r="P307" s="27">
        <v>17421631.068252999</v>
      </c>
    </row>
    <row r="308" spans="1:16">
      <c r="A308" s="104" t="s">
        <v>61</v>
      </c>
      <c r="B308" s="102" t="s">
        <v>8</v>
      </c>
      <c r="C308" s="104" t="s">
        <v>151</v>
      </c>
      <c r="D308" s="102" t="s">
        <v>490</v>
      </c>
      <c r="E308" s="27">
        <v>3025717.2617831999</v>
      </c>
      <c r="F308" s="27">
        <v>3239164.9426025902</v>
      </c>
      <c r="G308" s="27">
        <v>3617791.1815098599</v>
      </c>
      <c r="H308" s="27">
        <v>4335713.0342330895</v>
      </c>
      <c r="I308" s="27">
        <v>4501117.1415031999</v>
      </c>
      <c r="J308" s="27">
        <v>7004025.4010642199</v>
      </c>
      <c r="K308" s="27">
        <v>7864681.6132609602</v>
      </c>
      <c r="L308" s="27">
        <v>7717054.3974945098</v>
      </c>
      <c r="M308" s="27">
        <v>8233429.81564184</v>
      </c>
      <c r="N308" s="27">
        <v>6973953</v>
      </c>
      <c r="O308" s="27">
        <v>7018188.77926955</v>
      </c>
      <c r="P308" s="27">
        <v>7159193.0151529899</v>
      </c>
    </row>
    <row r="309" spans="1:16">
      <c r="A309" s="104" t="s">
        <v>61</v>
      </c>
      <c r="B309" s="102" t="s">
        <v>8</v>
      </c>
      <c r="C309" s="104" t="s">
        <v>153</v>
      </c>
      <c r="D309" s="102" t="s">
        <v>491</v>
      </c>
      <c r="E309" s="27">
        <v>2833246.1396116102</v>
      </c>
      <c r="F309" s="27">
        <v>3033116.04329659</v>
      </c>
      <c r="G309" s="27">
        <v>3387657.21053951</v>
      </c>
      <c r="H309" s="27">
        <v>4059910.8092025798</v>
      </c>
      <c r="I309" s="27">
        <v>4214793.2743681204</v>
      </c>
      <c r="J309" s="27">
        <v>8322224.6120007001</v>
      </c>
      <c r="K309" s="27">
        <v>9370879.7907002307</v>
      </c>
      <c r="L309" s="27">
        <v>6907840.7497052401</v>
      </c>
      <c r="M309" s="27">
        <v>7390370.1152788503</v>
      </c>
      <c r="N309" s="27">
        <v>5565386</v>
      </c>
      <c r="O309" s="27">
        <v>5615093.8596333303</v>
      </c>
      <c r="P309" s="27">
        <v>5773542.5359418504</v>
      </c>
    </row>
    <row r="310" spans="1:16">
      <c r="A310" s="104" t="s">
        <v>61</v>
      </c>
      <c r="B310" s="102" t="s">
        <v>8</v>
      </c>
      <c r="C310" s="104" t="s">
        <v>155</v>
      </c>
      <c r="D310" s="102" t="s">
        <v>492</v>
      </c>
      <c r="E310" s="27">
        <v>5745697.69976399</v>
      </c>
      <c r="F310" s="27">
        <v>6151025.0131234704</v>
      </c>
      <c r="G310" s="27">
        <v>6870018.7993035</v>
      </c>
      <c r="H310" s="27">
        <v>8233319.3263897104</v>
      </c>
      <c r="I310" s="27">
        <v>8547414.1067173705</v>
      </c>
      <c r="J310" s="27">
        <v>12425186.3519895</v>
      </c>
      <c r="K310" s="27">
        <v>13984104.5377711</v>
      </c>
      <c r="L310" s="27">
        <v>12037098.811011801</v>
      </c>
      <c r="M310" s="27">
        <v>12945045.721702799</v>
      </c>
      <c r="N310" s="27">
        <v>14156523</v>
      </c>
      <c r="O310" s="27">
        <v>14257403.349161001</v>
      </c>
      <c r="P310" s="27">
        <v>14578966.197226699</v>
      </c>
    </row>
    <row r="311" spans="1:16">
      <c r="A311" s="104" t="s">
        <v>61</v>
      </c>
      <c r="B311" s="102" t="s">
        <v>8</v>
      </c>
      <c r="C311" s="104" t="s">
        <v>157</v>
      </c>
      <c r="D311" s="102" t="s">
        <v>493</v>
      </c>
      <c r="E311" s="27">
        <v>23846750.389304399</v>
      </c>
      <c r="F311" s="27">
        <v>25529007.231332101</v>
      </c>
      <c r="G311" s="27">
        <v>28513094.847219002</v>
      </c>
      <c r="H311" s="27">
        <v>34171291.479520597</v>
      </c>
      <c r="I311" s="27">
        <v>35474899.886444703</v>
      </c>
      <c r="J311" s="27">
        <v>44973363.579412401</v>
      </c>
      <c r="K311" s="27">
        <v>50889995.863683902</v>
      </c>
      <c r="L311" s="27">
        <v>37765067.320025198</v>
      </c>
      <c r="M311" s="27">
        <v>40351284.852051497</v>
      </c>
      <c r="N311" s="27">
        <v>45912061</v>
      </c>
      <c r="O311" s="27">
        <v>46667322.473344103</v>
      </c>
      <c r="P311" s="27">
        <v>49074748.956242897</v>
      </c>
    </row>
    <row r="312" spans="1:16">
      <c r="A312" s="104" t="s">
        <v>61</v>
      </c>
      <c r="B312" s="102" t="s">
        <v>8</v>
      </c>
      <c r="C312" s="104" t="s">
        <v>159</v>
      </c>
      <c r="D312" s="102" t="s">
        <v>494</v>
      </c>
      <c r="E312" s="27">
        <v>2984929.09996909</v>
      </c>
      <c r="F312" s="27">
        <v>3195499.4007192799</v>
      </c>
      <c r="G312" s="27">
        <v>3569021.5710823098</v>
      </c>
      <c r="H312" s="27">
        <v>4277265.4829520797</v>
      </c>
      <c r="I312" s="27">
        <v>4440439.8612328796</v>
      </c>
      <c r="J312" s="27">
        <v>7447193.3913645204</v>
      </c>
      <c r="K312" s="27">
        <v>8367206.5109079396</v>
      </c>
      <c r="L312" s="27">
        <v>6684597.71390031</v>
      </c>
      <c r="M312" s="27">
        <v>7179605.1901880996</v>
      </c>
      <c r="N312" s="27">
        <v>9505087</v>
      </c>
      <c r="O312" s="27">
        <v>9534601.7096320707</v>
      </c>
      <c r="P312" s="27">
        <v>9628683.5642295498</v>
      </c>
    </row>
    <row r="313" spans="1:16">
      <c r="A313" s="104" t="s">
        <v>61</v>
      </c>
      <c r="B313" s="102" t="s">
        <v>8</v>
      </c>
      <c r="C313" s="104" t="s">
        <v>161</v>
      </c>
      <c r="D313" s="102" t="s">
        <v>495</v>
      </c>
      <c r="E313" s="27">
        <v>1673085.83927844</v>
      </c>
      <c r="F313" s="27">
        <v>1791112.8263721699</v>
      </c>
      <c r="G313" s="27">
        <v>2000476.14220349</v>
      </c>
      <c r="H313" s="27">
        <v>2397454.7035091599</v>
      </c>
      <c r="I313" s="27">
        <v>2488915.7508209702</v>
      </c>
      <c r="J313" s="27">
        <v>4163916.9848221</v>
      </c>
      <c r="K313" s="27">
        <v>4704651.4397740904</v>
      </c>
      <c r="L313" s="27">
        <v>3178562.785991</v>
      </c>
      <c r="M313" s="27">
        <v>3399434.2756572398</v>
      </c>
      <c r="N313" s="27">
        <v>5232267</v>
      </c>
      <c r="O313" s="27">
        <v>5264786.9224042604</v>
      </c>
      <c r="P313" s="27">
        <v>5368446.5664625196</v>
      </c>
    </row>
    <row r="314" spans="1:16">
      <c r="A314" s="104" t="s">
        <v>61</v>
      </c>
      <c r="B314" s="102" t="s">
        <v>8</v>
      </c>
      <c r="C314" s="104" t="s">
        <v>163</v>
      </c>
      <c r="D314" s="102" t="s">
        <v>496</v>
      </c>
      <c r="E314" s="27">
        <v>15410996.645234499</v>
      </c>
      <c r="F314" s="27">
        <v>16498157.54245</v>
      </c>
      <c r="G314" s="27">
        <v>18426628.4446382</v>
      </c>
      <c r="H314" s="27">
        <v>22083246.134467799</v>
      </c>
      <c r="I314" s="27">
        <v>22925704.937358499</v>
      </c>
      <c r="J314" s="27">
        <v>24765630.744260699</v>
      </c>
      <c r="K314" s="27">
        <v>28002545.458732702</v>
      </c>
      <c r="L314" s="27">
        <v>22866662.678977601</v>
      </c>
      <c r="M314" s="27">
        <v>24346748.282257199</v>
      </c>
      <c r="N314" s="27">
        <v>35132233</v>
      </c>
      <c r="O314" s="27">
        <v>35514519.283418998</v>
      </c>
      <c r="P314" s="27">
        <v>36733073.029602297</v>
      </c>
    </row>
    <row r="315" spans="1:16">
      <c r="A315" s="104" t="s">
        <v>61</v>
      </c>
      <c r="B315" s="102" t="s">
        <v>8</v>
      </c>
      <c r="C315" s="104" t="s">
        <v>165</v>
      </c>
      <c r="D315" s="102" t="s">
        <v>497</v>
      </c>
      <c r="E315" s="27">
        <v>3212556.5275740898</v>
      </c>
      <c r="F315" s="27">
        <v>3439184.6890923199</v>
      </c>
      <c r="G315" s="27">
        <v>3841191.2515282002</v>
      </c>
      <c r="H315" s="27">
        <v>4603445.06928718</v>
      </c>
      <c r="I315" s="27">
        <v>4779062.9471403696</v>
      </c>
      <c r="J315" s="27">
        <v>6096142.9261397002</v>
      </c>
      <c r="K315" s="27">
        <v>6871464.7845400702</v>
      </c>
      <c r="L315" s="27">
        <v>6069015.8831733298</v>
      </c>
      <c r="M315" s="27">
        <v>6492919.4665053301</v>
      </c>
      <c r="N315" s="27">
        <v>10478142</v>
      </c>
      <c r="O315" s="27">
        <v>10571039.057125701</v>
      </c>
      <c r="P315" s="27">
        <v>10867153.3349526</v>
      </c>
    </row>
    <row r="316" spans="1:16">
      <c r="A316" s="104" t="s">
        <v>61</v>
      </c>
      <c r="B316" s="102" t="s">
        <v>8</v>
      </c>
      <c r="C316" s="104" t="s">
        <v>167</v>
      </c>
      <c r="D316" s="102" t="s">
        <v>498</v>
      </c>
      <c r="E316" s="27">
        <v>4004960.9917299398</v>
      </c>
      <c r="F316" s="27">
        <v>4287488.9219679097</v>
      </c>
      <c r="G316" s="27">
        <v>4788653.8313340098</v>
      </c>
      <c r="H316" s="27">
        <v>5738924.05373172</v>
      </c>
      <c r="I316" s="27">
        <v>5957859.5788238104</v>
      </c>
      <c r="J316" s="27">
        <v>10377405.767845299</v>
      </c>
      <c r="K316" s="27">
        <v>11729172.3765647</v>
      </c>
      <c r="L316" s="27">
        <v>8553525.48716015</v>
      </c>
      <c r="M316" s="27">
        <v>9124081.5958640408</v>
      </c>
      <c r="N316" s="27">
        <v>9455148</v>
      </c>
      <c r="O316" s="27">
        <v>9514592.2999564409</v>
      </c>
      <c r="P316" s="27">
        <v>9704076.0360138193</v>
      </c>
    </row>
    <row r="317" spans="1:16">
      <c r="A317" s="104" t="s">
        <v>61</v>
      </c>
      <c r="B317" s="102" t="s">
        <v>8</v>
      </c>
      <c r="C317" s="104" t="s">
        <v>169</v>
      </c>
      <c r="D317" s="102" t="s">
        <v>499</v>
      </c>
      <c r="E317" s="27">
        <v>475795.66014518798</v>
      </c>
      <c r="F317" s="27">
        <v>509360.422287594</v>
      </c>
      <c r="G317" s="27">
        <v>568899.60116744798</v>
      </c>
      <c r="H317" s="27">
        <v>681793.19706391904</v>
      </c>
      <c r="I317" s="27">
        <v>707803.08153108601</v>
      </c>
      <c r="J317" s="27">
        <v>1426805.96518732</v>
      </c>
      <c r="K317" s="27">
        <v>1613650.19439235</v>
      </c>
      <c r="L317" s="27">
        <v>1493301.07334784</v>
      </c>
      <c r="M317" s="27">
        <v>1597734.1095588999</v>
      </c>
      <c r="N317" s="27">
        <v>2157478</v>
      </c>
      <c r="O317" s="27">
        <v>2174073.41716801</v>
      </c>
      <c r="P317" s="27">
        <v>2226972.09972871</v>
      </c>
    </row>
    <row r="318" spans="1:16">
      <c r="A318" s="104" t="s">
        <v>61</v>
      </c>
      <c r="B318" s="102" t="s">
        <v>8</v>
      </c>
      <c r="C318" s="104" t="s">
        <v>171</v>
      </c>
      <c r="D318" s="102" t="s">
        <v>500</v>
      </c>
      <c r="E318" s="27">
        <v>536728.17597694905</v>
      </c>
      <c r="F318" s="27">
        <v>574591.39136713697</v>
      </c>
      <c r="G318" s="27">
        <v>641755.42323240801</v>
      </c>
      <c r="H318" s="27">
        <v>769106.67689138895</v>
      </c>
      <c r="I318" s="27">
        <v>798447.50325196097</v>
      </c>
      <c r="J318" s="27">
        <v>1287696.4345551999</v>
      </c>
      <c r="K318" s="27">
        <v>1451147.4101048999</v>
      </c>
      <c r="L318" s="27">
        <v>1111984.9686511101</v>
      </c>
      <c r="M318" s="27">
        <v>1189801.99648004</v>
      </c>
      <c r="N318" s="27">
        <v>2064559</v>
      </c>
      <c r="O318" s="27">
        <v>2076035.0515566301</v>
      </c>
      <c r="P318" s="27">
        <v>2112615.3835024</v>
      </c>
    </row>
    <row r="319" spans="1:16">
      <c r="A319" s="104" t="s">
        <v>61</v>
      </c>
      <c r="B319" s="102" t="s">
        <v>8</v>
      </c>
      <c r="C319" s="104" t="s">
        <v>173</v>
      </c>
      <c r="D319" s="102" t="s">
        <v>501</v>
      </c>
      <c r="E319" s="27">
        <v>1661087.6660841401</v>
      </c>
      <c r="F319" s="27">
        <v>1778268.2481701199</v>
      </c>
      <c r="G319" s="27">
        <v>1986130.16026895</v>
      </c>
      <c r="H319" s="27">
        <v>2380261.8756919699</v>
      </c>
      <c r="I319" s="27">
        <v>2471067.0298867598</v>
      </c>
      <c r="J319" s="27">
        <v>4174528.9048317899</v>
      </c>
      <c r="K319" s="27">
        <v>4689757.7760483203</v>
      </c>
      <c r="L319" s="27">
        <v>6619920.6400234504</v>
      </c>
      <c r="M319" s="27">
        <v>7057225.5562644396</v>
      </c>
      <c r="N319" s="27">
        <v>7108410</v>
      </c>
      <c r="O319" s="27">
        <v>7144705.7198801897</v>
      </c>
      <c r="P319" s="27">
        <v>7260402.0047523202</v>
      </c>
    </row>
    <row r="320" spans="1:16">
      <c r="A320" s="104" t="s">
        <v>61</v>
      </c>
      <c r="B320" s="102" t="s">
        <v>8</v>
      </c>
      <c r="C320" s="104" t="s">
        <v>175</v>
      </c>
      <c r="D320" s="102" t="s">
        <v>502</v>
      </c>
      <c r="E320" s="27">
        <v>13750234.0060113</v>
      </c>
      <c r="F320" s="27">
        <v>14720237.249995001</v>
      </c>
      <c r="G320" s="27">
        <v>16440886.9126547</v>
      </c>
      <c r="H320" s="27">
        <v>19703450.00725</v>
      </c>
      <c r="I320" s="27">
        <v>20455121.4238909</v>
      </c>
      <c r="J320" s="27">
        <v>34458429.868815497</v>
      </c>
      <c r="K320" s="27">
        <v>39011900.6026344</v>
      </c>
      <c r="L320" s="27">
        <v>29554827.869658299</v>
      </c>
      <c r="M320" s="27">
        <v>31539951.2095479</v>
      </c>
      <c r="N320" s="27">
        <v>55420910</v>
      </c>
      <c r="O320" s="27">
        <v>55773940.074653298</v>
      </c>
      <c r="P320" s="27">
        <v>56899237.013057798</v>
      </c>
    </row>
    <row r="321" spans="1:16">
      <c r="A321" s="104" t="s">
        <v>61</v>
      </c>
      <c r="B321" s="102" t="s">
        <v>8</v>
      </c>
      <c r="C321" s="104" t="s">
        <v>177</v>
      </c>
      <c r="D321" s="102" t="s">
        <v>503</v>
      </c>
      <c r="E321" s="27">
        <v>3245575.7846298902</v>
      </c>
      <c r="F321" s="27">
        <v>3474533.2727940599</v>
      </c>
      <c r="G321" s="27">
        <v>3880671.73389359</v>
      </c>
      <c r="H321" s="27">
        <v>4650760.1390082696</v>
      </c>
      <c r="I321" s="27">
        <v>4828183.0502679199</v>
      </c>
      <c r="J321" s="27">
        <v>6947473.5589245604</v>
      </c>
      <c r="K321" s="27">
        <v>7861114.8643891597</v>
      </c>
      <c r="L321" s="27">
        <v>4984305.4293095795</v>
      </c>
      <c r="M321" s="27">
        <v>5323514.0756792398</v>
      </c>
      <c r="N321" s="27">
        <v>4225228</v>
      </c>
      <c r="O321" s="27">
        <v>4268779.4989138301</v>
      </c>
      <c r="P321" s="27">
        <v>4407602.0769047104</v>
      </c>
    </row>
    <row r="322" spans="1:16">
      <c r="A322" s="104" t="s">
        <v>61</v>
      </c>
      <c r="B322" s="102" t="s">
        <v>8</v>
      </c>
      <c r="C322" s="104" t="s">
        <v>179</v>
      </c>
      <c r="D322" s="102" t="s">
        <v>504</v>
      </c>
      <c r="E322" s="27">
        <v>24287251.0310275</v>
      </c>
      <c r="F322" s="27">
        <v>26000582.766126901</v>
      </c>
      <c r="G322" s="27">
        <v>29039792.882492799</v>
      </c>
      <c r="H322" s="27">
        <v>34802508.545975901</v>
      </c>
      <c r="I322" s="27">
        <v>36130197.397003703</v>
      </c>
      <c r="J322" s="27">
        <v>51060664.6340321</v>
      </c>
      <c r="K322" s="27">
        <v>58052510.031232901</v>
      </c>
      <c r="L322" s="27">
        <v>36122951.582584299</v>
      </c>
      <c r="M322" s="27">
        <v>38400009.577824198</v>
      </c>
      <c r="N322" s="27">
        <v>72367994</v>
      </c>
      <c r="O322" s="27">
        <v>72937902.886187404</v>
      </c>
      <c r="P322" s="27">
        <v>74754508.677947998</v>
      </c>
    </row>
    <row r="323" spans="1:16">
      <c r="A323" s="104" t="s">
        <v>61</v>
      </c>
      <c r="B323" s="102" t="s">
        <v>8</v>
      </c>
      <c r="C323" s="104" t="s">
        <v>181</v>
      </c>
      <c r="D323" s="102" t="s">
        <v>505</v>
      </c>
      <c r="E323" s="27">
        <v>7193873.7452683598</v>
      </c>
      <c r="F323" s="27">
        <v>7701361.8990458697</v>
      </c>
      <c r="G323" s="27">
        <v>8601574.6828865595</v>
      </c>
      <c r="H323" s="27">
        <v>10308488.6872757</v>
      </c>
      <c r="I323" s="27">
        <v>10701749.577736</v>
      </c>
      <c r="J323" s="27">
        <v>10972502.6750746</v>
      </c>
      <c r="K323" s="27">
        <v>12453349.390526099</v>
      </c>
      <c r="L323" s="27">
        <v>8438017.5336885303</v>
      </c>
      <c r="M323" s="27">
        <v>9015299.6990430094</v>
      </c>
      <c r="N323" s="27">
        <v>14085294</v>
      </c>
      <c r="O323" s="27">
        <v>14194772.1805415</v>
      </c>
      <c r="P323" s="27">
        <v>14543736.456717201</v>
      </c>
    </row>
    <row r="324" spans="1:16">
      <c r="A324" s="104" t="s">
        <v>61</v>
      </c>
      <c r="B324" s="102" t="s">
        <v>8</v>
      </c>
      <c r="C324" s="104" t="s">
        <v>183</v>
      </c>
      <c r="D324" s="102" t="s">
        <v>506</v>
      </c>
      <c r="E324" s="27">
        <v>6250573.4307378698</v>
      </c>
      <c r="F324" s="27">
        <v>6691516.9450026704</v>
      </c>
      <c r="G324" s="27">
        <v>7473688.8746095998</v>
      </c>
      <c r="H324" s="27">
        <v>8956782.9213192295</v>
      </c>
      <c r="I324" s="27">
        <v>9298477.2796440702</v>
      </c>
      <c r="J324" s="27">
        <v>7965214.6155044502</v>
      </c>
      <c r="K324" s="27">
        <v>8863157.9605385698</v>
      </c>
      <c r="L324" s="27">
        <v>6185474.3979383297</v>
      </c>
      <c r="M324" s="27">
        <v>6710483.2601474002</v>
      </c>
      <c r="N324" s="27">
        <v>6304035</v>
      </c>
      <c r="O324" s="27">
        <v>6375547.9075865997</v>
      </c>
      <c r="P324" s="27">
        <v>6603499.5529688699</v>
      </c>
    </row>
    <row r="325" spans="1:16">
      <c r="A325" s="104" t="s">
        <v>61</v>
      </c>
      <c r="B325" s="102" t="s">
        <v>8</v>
      </c>
      <c r="C325" s="104" t="s">
        <v>185</v>
      </c>
      <c r="D325" s="102" t="s">
        <v>507</v>
      </c>
      <c r="E325" s="27">
        <v>4901377.7354010697</v>
      </c>
      <c r="F325" s="27">
        <v>5247142.9275607001</v>
      </c>
      <c r="G325" s="27">
        <v>5860481.8673415501</v>
      </c>
      <c r="H325" s="27">
        <v>7023447.8288805997</v>
      </c>
      <c r="I325" s="27">
        <v>7291386.9449894801</v>
      </c>
      <c r="J325" s="27">
        <v>11897837.101255</v>
      </c>
      <c r="K325" s="27">
        <v>13516583.254618499</v>
      </c>
      <c r="L325" s="27">
        <v>5442468.9912291402</v>
      </c>
      <c r="M325" s="27">
        <v>5813032.6113738902</v>
      </c>
      <c r="N325" s="27">
        <v>11390399</v>
      </c>
      <c r="O325" s="27">
        <v>11524057.1323549</v>
      </c>
      <c r="P325" s="27">
        <v>11950100.037471401</v>
      </c>
    </row>
    <row r="326" spans="1:16">
      <c r="A326" s="104" t="s">
        <v>61</v>
      </c>
      <c r="B326" s="102" t="s">
        <v>8</v>
      </c>
      <c r="C326" s="104" t="s">
        <v>187</v>
      </c>
      <c r="D326" s="102" t="s">
        <v>508</v>
      </c>
      <c r="E326" s="27">
        <v>3973781.8214876102</v>
      </c>
      <c r="F326" s="27">
        <v>4254110.2330652801</v>
      </c>
      <c r="G326" s="27">
        <v>4751373.5049220799</v>
      </c>
      <c r="H326" s="27">
        <v>5694245.7433941104</v>
      </c>
      <c r="I326" s="27">
        <v>5911476.8254159596</v>
      </c>
      <c r="J326" s="27">
        <v>8838392.5372047797</v>
      </c>
      <c r="K326" s="27">
        <v>9939710.4879633691</v>
      </c>
      <c r="L326" s="27">
        <v>9134520.6466859393</v>
      </c>
      <c r="M326" s="27">
        <v>9797169.5824441705</v>
      </c>
      <c r="N326" s="27">
        <v>12429855</v>
      </c>
      <c r="O326" s="27">
        <v>12549998.269881699</v>
      </c>
      <c r="P326" s="27">
        <v>12932959.273447899</v>
      </c>
    </row>
    <row r="327" spans="1:16">
      <c r="A327" s="104" t="s">
        <v>61</v>
      </c>
      <c r="B327" s="102" t="s">
        <v>8</v>
      </c>
      <c r="C327" s="104" t="s">
        <v>236</v>
      </c>
      <c r="D327" s="102" t="s">
        <v>509</v>
      </c>
      <c r="E327" s="27">
        <v>10794581.3149505</v>
      </c>
      <c r="F327" s="27">
        <v>11556079.547516599</v>
      </c>
      <c r="G327" s="27">
        <v>12906870.573327599</v>
      </c>
      <c r="H327" s="27">
        <v>15468136.2655602</v>
      </c>
      <c r="I327" s="27">
        <v>16058233.7304838</v>
      </c>
      <c r="J327" s="27">
        <v>14228783.253807699</v>
      </c>
      <c r="K327" s="27">
        <v>15962884.449339399</v>
      </c>
      <c r="L327" s="27">
        <v>12053574.423990799</v>
      </c>
      <c r="M327" s="27">
        <v>12985838.933010699</v>
      </c>
      <c r="N327" s="27">
        <v>15491429</v>
      </c>
      <c r="O327" s="27">
        <v>15726954.530403599</v>
      </c>
      <c r="P327" s="27">
        <v>16477701.251987301</v>
      </c>
    </row>
    <row r="328" spans="1:16">
      <c r="A328" s="104" t="s">
        <v>62</v>
      </c>
      <c r="B328" s="102" t="s">
        <v>9</v>
      </c>
      <c r="C328" s="104" t="s">
        <v>85</v>
      </c>
      <c r="D328" s="102" t="s">
        <v>127</v>
      </c>
      <c r="E328" s="27">
        <v>36987962.150747903</v>
      </c>
      <c r="F328" s="27">
        <v>39655751.4146014</v>
      </c>
      <c r="G328" s="27">
        <v>44345603.330444098</v>
      </c>
      <c r="H328" s="27">
        <v>53235033.355878003</v>
      </c>
      <c r="I328" s="27">
        <v>55320319.380626902</v>
      </c>
      <c r="J328" s="27">
        <v>57290398.969779797</v>
      </c>
      <c r="K328" s="27">
        <v>64408832.681676701</v>
      </c>
      <c r="L328" s="27">
        <v>45728488</v>
      </c>
      <c r="M328" s="27">
        <v>49633922.659234598</v>
      </c>
      <c r="N328" s="27">
        <v>52944571</v>
      </c>
      <c r="O328" s="27">
        <v>53417069.886982903</v>
      </c>
      <c r="P328" s="27">
        <v>54978915.605709903</v>
      </c>
    </row>
    <row r="329" spans="1:16">
      <c r="A329" s="104" t="s">
        <v>62</v>
      </c>
      <c r="B329" s="102" t="s">
        <v>9</v>
      </c>
      <c r="C329" s="104" t="s">
        <v>86</v>
      </c>
      <c r="D329" s="102" t="s">
        <v>510</v>
      </c>
      <c r="E329" s="27">
        <v>33160438.9810546</v>
      </c>
      <c r="F329" s="27">
        <v>35490400.783971898</v>
      </c>
      <c r="G329" s="27">
        <v>39698249.390239097</v>
      </c>
      <c r="H329" s="27">
        <v>47650813.6595238</v>
      </c>
      <c r="I329" s="27">
        <v>49568410.188742802</v>
      </c>
      <c r="J329" s="27">
        <v>51371551.883162498</v>
      </c>
      <c r="K329" s="27">
        <v>57723383.039539501</v>
      </c>
      <c r="L329" s="27">
        <v>48832072</v>
      </c>
      <c r="M329" s="27">
        <v>52768472.170141302</v>
      </c>
      <c r="N329" s="27">
        <v>54865049</v>
      </c>
      <c r="O329" s="27">
        <v>55164274.212196998</v>
      </c>
      <c r="P329" s="27">
        <v>56153364.128800899</v>
      </c>
    </row>
    <row r="330" spans="1:16">
      <c r="A330" s="104" t="s">
        <v>62</v>
      </c>
      <c r="B330" s="102" t="s">
        <v>9</v>
      </c>
      <c r="C330" s="104" t="s">
        <v>88</v>
      </c>
      <c r="D330" s="102" t="s">
        <v>511</v>
      </c>
      <c r="E330" s="27">
        <v>54405704.3441948</v>
      </c>
      <c r="F330" s="27">
        <v>58637323.282085903</v>
      </c>
      <c r="G330" s="27">
        <v>65501339.7105304</v>
      </c>
      <c r="H330" s="27">
        <v>78664288.637407601</v>
      </c>
      <c r="I330" s="27">
        <v>81504085.601809606</v>
      </c>
      <c r="J330" s="27">
        <v>84236109.690305397</v>
      </c>
      <c r="K330" s="27">
        <v>94832626.708870903</v>
      </c>
      <c r="L330" s="27">
        <v>88708520</v>
      </c>
      <c r="M330" s="27">
        <v>95400344.833414406</v>
      </c>
      <c r="N330" s="27">
        <v>103374957</v>
      </c>
      <c r="O330" s="27">
        <v>104513101.816578</v>
      </c>
      <c r="P330" s="27">
        <v>108275238.29210301</v>
      </c>
    </row>
    <row r="331" spans="1:16">
      <c r="A331" s="104" t="s">
        <v>62</v>
      </c>
      <c r="B331" s="102" t="s">
        <v>9</v>
      </c>
      <c r="C331" s="104" t="s">
        <v>90</v>
      </c>
      <c r="D331" s="102" t="s">
        <v>512</v>
      </c>
      <c r="E331" s="27">
        <v>26864304.292923301</v>
      </c>
      <c r="F331" s="27">
        <v>28986226.832902402</v>
      </c>
      <c r="G331" s="27">
        <v>32374696.233805999</v>
      </c>
      <c r="H331" s="27">
        <v>38882641.778330296</v>
      </c>
      <c r="I331" s="27">
        <v>40264644.083076999</v>
      </c>
      <c r="J331" s="27">
        <v>41588390.476633102</v>
      </c>
      <c r="K331" s="27">
        <v>46841034.851548202</v>
      </c>
      <c r="L331" s="27">
        <v>30625856</v>
      </c>
      <c r="M331" s="27">
        <v>32955099.058890499</v>
      </c>
      <c r="N331" s="27">
        <v>34530052</v>
      </c>
      <c r="O331" s="27">
        <v>34754830.842930697</v>
      </c>
      <c r="P331" s="27">
        <v>35497836.930946499</v>
      </c>
    </row>
    <row r="332" spans="1:16">
      <c r="A332" s="104" t="s">
        <v>62</v>
      </c>
      <c r="B332" s="102" t="s">
        <v>9</v>
      </c>
      <c r="C332" s="104" t="s">
        <v>92</v>
      </c>
      <c r="D332" s="102" t="s">
        <v>513</v>
      </c>
      <c r="E332" s="27">
        <v>10655008.252301101</v>
      </c>
      <c r="F332" s="27">
        <v>11037960.1732437</v>
      </c>
      <c r="G332" s="27">
        <v>12425628.747951699</v>
      </c>
      <c r="H332" s="27">
        <v>14877219.267200399</v>
      </c>
      <c r="I332" s="27">
        <v>15761746.712639401</v>
      </c>
      <c r="J332" s="27">
        <v>16551568.920383399</v>
      </c>
      <c r="K332" s="27">
        <v>18428573.480107199</v>
      </c>
      <c r="L332" s="27">
        <v>18519856</v>
      </c>
      <c r="M332" s="27">
        <v>20480268.320222098</v>
      </c>
      <c r="N332" s="27">
        <v>22345497</v>
      </c>
      <c r="O332" s="27">
        <v>22611704.081505399</v>
      </c>
      <c r="P332" s="27">
        <v>23491652.319874201</v>
      </c>
    </row>
    <row r="333" spans="1:16">
      <c r="A333" s="104" t="s">
        <v>62</v>
      </c>
      <c r="B333" s="102" t="s">
        <v>9</v>
      </c>
      <c r="C333" s="104" t="s">
        <v>94</v>
      </c>
      <c r="D333" s="102" t="s">
        <v>514</v>
      </c>
      <c r="E333" s="27">
        <v>4362259.9337479901</v>
      </c>
      <c r="F333" s="27">
        <v>4765191.5032976298</v>
      </c>
      <c r="G333" s="27">
        <v>5309248.2522334801</v>
      </c>
      <c r="H333" s="27">
        <v>6382720.3821154702</v>
      </c>
      <c r="I333" s="27">
        <v>6563920.0577600803</v>
      </c>
      <c r="J333" s="27">
        <v>6746063.2990799705</v>
      </c>
      <c r="K333" s="27">
        <v>7624645.1939201802</v>
      </c>
      <c r="L333" s="27">
        <v>8689199</v>
      </c>
      <c r="M333" s="27">
        <v>9203651.7284379192</v>
      </c>
      <c r="N333" s="27">
        <v>9524477</v>
      </c>
      <c r="O333" s="27">
        <v>9570265.8480006699</v>
      </c>
      <c r="P333" s="27">
        <v>9721620.1825065296</v>
      </c>
    </row>
    <row r="334" spans="1:16">
      <c r="A334" s="104" t="s">
        <v>62</v>
      </c>
      <c r="B334" s="102" t="s">
        <v>9</v>
      </c>
      <c r="C334" s="104" t="s">
        <v>96</v>
      </c>
      <c r="D334" s="102" t="s">
        <v>515</v>
      </c>
      <c r="E334" s="27">
        <v>37868577.070107602</v>
      </c>
      <c r="F334" s="27">
        <v>39391928.378402904</v>
      </c>
      <c r="G334" s="27">
        <v>44306429.1229387</v>
      </c>
      <c r="H334" s="27">
        <v>53067090.0641606</v>
      </c>
      <c r="I334" s="27">
        <v>56079218.120955601</v>
      </c>
      <c r="J334" s="27">
        <v>58813828.2900365</v>
      </c>
      <c r="K334" s="27">
        <v>65534257.3425951</v>
      </c>
      <c r="L334" s="27">
        <v>54916756</v>
      </c>
      <c r="M334" s="27">
        <v>60703414.554977298</v>
      </c>
      <c r="N334" s="27">
        <v>67781870</v>
      </c>
      <c r="O334" s="27">
        <v>68792115.141996607</v>
      </c>
      <c r="P334" s="27">
        <v>72131478.335807696</v>
      </c>
    </row>
    <row r="335" spans="1:16">
      <c r="A335" s="104" t="s">
        <v>62</v>
      </c>
      <c r="B335" s="102" t="s">
        <v>9</v>
      </c>
      <c r="C335" s="104" t="s">
        <v>98</v>
      </c>
      <c r="D335" s="102" t="s">
        <v>516</v>
      </c>
      <c r="E335" s="27">
        <v>15572429.0063805</v>
      </c>
      <c r="F335" s="27">
        <v>16823442.042305</v>
      </c>
      <c r="G335" s="27">
        <v>18781492.717918102</v>
      </c>
      <c r="H335" s="27">
        <v>22561003.959314901</v>
      </c>
      <c r="I335" s="27">
        <v>23347330.2573165</v>
      </c>
      <c r="J335" s="27">
        <v>24104846.478008799</v>
      </c>
      <c r="K335" s="27">
        <v>27157930.452606801</v>
      </c>
      <c r="L335" s="27">
        <v>31314322</v>
      </c>
      <c r="M335" s="27">
        <v>33389730.153992999</v>
      </c>
      <c r="N335" s="27">
        <v>35062622</v>
      </c>
      <c r="O335" s="27">
        <v>35301378.895660803</v>
      </c>
      <c r="P335" s="27">
        <v>36090589.556356899</v>
      </c>
    </row>
    <row r="336" spans="1:16">
      <c r="A336" s="104" t="s">
        <v>62</v>
      </c>
      <c r="B336" s="102" t="s">
        <v>9</v>
      </c>
      <c r="C336" s="104" t="s">
        <v>100</v>
      </c>
      <c r="D336" s="102" t="s">
        <v>517</v>
      </c>
      <c r="E336" s="27">
        <v>34902899.917630203</v>
      </c>
      <c r="F336" s="27">
        <v>37964462.269186601</v>
      </c>
      <c r="G336" s="27">
        <v>42326362.22783</v>
      </c>
      <c r="H336" s="27">
        <v>50869020.264196098</v>
      </c>
      <c r="I336" s="27">
        <v>52433524.243227698</v>
      </c>
      <c r="J336" s="27">
        <v>54001471.170092702</v>
      </c>
      <c r="K336" s="27">
        <v>60941426.747020297</v>
      </c>
      <c r="L336" s="27">
        <v>32410692</v>
      </c>
      <c r="M336" s="27">
        <v>35510098.556364901</v>
      </c>
      <c r="N336" s="27">
        <v>38281519</v>
      </c>
      <c r="O336" s="27">
        <v>38677058.942822203</v>
      </c>
      <c r="P336" s="27">
        <v>39984516.260824896</v>
      </c>
    </row>
    <row r="337" spans="1:16">
      <c r="A337" s="104" t="s">
        <v>62</v>
      </c>
      <c r="B337" s="102" t="s">
        <v>9</v>
      </c>
      <c r="C337" s="104" t="s">
        <v>102</v>
      </c>
      <c r="D337" s="102" t="s">
        <v>518</v>
      </c>
      <c r="E337" s="27">
        <v>5592310.1794410404</v>
      </c>
      <c r="F337" s="27">
        <v>6017377.18014309</v>
      </c>
      <c r="G337" s="27">
        <v>6725427.9298371896</v>
      </c>
      <c r="H337" s="27">
        <v>8075149.9695206797</v>
      </c>
      <c r="I337" s="27">
        <v>8375289.3642355502</v>
      </c>
      <c r="J337" s="27">
        <v>8658912.5069806203</v>
      </c>
      <c r="K337" s="27">
        <v>9746257.4220727999</v>
      </c>
      <c r="L337" s="27">
        <v>9146289</v>
      </c>
      <c r="M337" s="27">
        <v>9752984.6725482102</v>
      </c>
      <c r="N337" s="27">
        <v>10046124</v>
      </c>
      <c r="O337" s="27">
        <v>10087961.087916199</v>
      </c>
      <c r="P337" s="27">
        <v>10226253.9980173</v>
      </c>
    </row>
    <row r="338" spans="1:16">
      <c r="A338" s="104" t="s">
        <v>62</v>
      </c>
      <c r="B338" s="102" t="s">
        <v>9</v>
      </c>
      <c r="C338" s="104" t="s">
        <v>104</v>
      </c>
      <c r="D338" s="102" t="s">
        <v>519</v>
      </c>
      <c r="E338" s="27">
        <v>16062731.1698342</v>
      </c>
      <c r="F338" s="27">
        <v>16693795.0183171</v>
      </c>
      <c r="G338" s="27">
        <v>18784667.24275</v>
      </c>
      <c r="H338" s="27">
        <v>22494851.086744498</v>
      </c>
      <c r="I338" s="27">
        <v>23792368.6479063</v>
      </c>
      <c r="J338" s="27">
        <v>24943095.724919599</v>
      </c>
      <c r="K338" s="27">
        <v>27803752.223483201</v>
      </c>
      <c r="L338" s="27">
        <v>14736435</v>
      </c>
      <c r="M338" s="27">
        <v>16312860.6733362</v>
      </c>
      <c r="N338" s="27">
        <v>17931904</v>
      </c>
      <c r="O338" s="27">
        <v>18162976.0690162</v>
      </c>
      <c r="P338" s="27">
        <v>18926783.339539099</v>
      </c>
    </row>
    <row r="339" spans="1:16">
      <c r="A339" s="104" t="s">
        <v>62</v>
      </c>
      <c r="B339" s="102" t="s">
        <v>9</v>
      </c>
      <c r="C339" s="104" t="s">
        <v>138</v>
      </c>
      <c r="D339" s="102" t="s">
        <v>520</v>
      </c>
      <c r="E339" s="27">
        <v>10595050.9689053</v>
      </c>
      <c r="F339" s="27">
        <v>11321945.163705001</v>
      </c>
      <c r="G339" s="27">
        <v>12670781.589512501</v>
      </c>
      <c r="H339" s="27">
        <v>15205742.4529295</v>
      </c>
      <c r="I339" s="27">
        <v>15833481.6834829</v>
      </c>
      <c r="J339" s="27">
        <v>16414058.4826902</v>
      </c>
      <c r="K339" s="27">
        <v>18440866.905063599</v>
      </c>
      <c r="L339" s="27">
        <v>12830935</v>
      </c>
      <c r="M339" s="27">
        <v>13896092.012037599</v>
      </c>
      <c r="N339" s="27">
        <v>14586553</v>
      </c>
      <c r="O339" s="27">
        <v>14685096.906576199</v>
      </c>
      <c r="P339" s="27">
        <v>15010831.974885499</v>
      </c>
    </row>
    <row r="340" spans="1:16">
      <c r="A340" s="104" t="s">
        <v>62</v>
      </c>
      <c r="B340" s="102" t="s">
        <v>9</v>
      </c>
      <c r="C340" s="104" t="s">
        <v>139</v>
      </c>
      <c r="D340" s="102" t="s">
        <v>521</v>
      </c>
      <c r="E340" s="27">
        <v>11010183.4920715</v>
      </c>
      <c r="F340" s="27">
        <v>11859425.935290599</v>
      </c>
      <c r="G340" s="27">
        <v>13254214.556200501</v>
      </c>
      <c r="H340" s="27">
        <v>15914996.317875801</v>
      </c>
      <c r="I340" s="27">
        <v>16498420.248134499</v>
      </c>
      <c r="J340" s="27">
        <v>17044927.010841601</v>
      </c>
      <c r="K340" s="27">
        <v>19195195.667185601</v>
      </c>
      <c r="L340" s="27">
        <v>15172296</v>
      </c>
      <c r="M340" s="27">
        <v>16357418.6772846</v>
      </c>
      <c r="N340" s="27">
        <v>17074281</v>
      </c>
      <c r="O340" s="27">
        <v>17176592.5294521</v>
      </c>
      <c r="P340" s="27">
        <v>17514782.499310602</v>
      </c>
    </row>
    <row r="341" spans="1:16">
      <c r="A341" s="104" t="s">
        <v>62</v>
      </c>
      <c r="B341" s="102" t="s">
        <v>9</v>
      </c>
      <c r="C341" s="104" t="s">
        <v>140</v>
      </c>
      <c r="D341" s="102" t="s">
        <v>522</v>
      </c>
      <c r="E341" s="27">
        <v>53187126.6994332</v>
      </c>
      <c r="F341" s="27">
        <v>57033072.550600998</v>
      </c>
      <c r="G341" s="27">
        <v>63773782.531777702</v>
      </c>
      <c r="H341" s="27">
        <v>76560184.918385595</v>
      </c>
      <c r="I341" s="27">
        <v>79550047.026986793</v>
      </c>
      <c r="J341" s="27">
        <v>82385778.199911699</v>
      </c>
      <c r="K341" s="27">
        <v>92613276.195853502</v>
      </c>
      <c r="L341" s="27">
        <v>93367664</v>
      </c>
      <c r="M341" s="27">
        <v>100542347.417529</v>
      </c>
      <c r="N341" s="27">
        <v>106023438</v>
      </c>
      <c r="O341" s="27">
        <v>106805704.575178</v>
      </c>
      <c r="P341" s="27">
        <v>109391487.64994299</v>
      </c>
    </row>
    <row r="342" spans="1:16">
      <c r="A342" s="104" t="s">
        <v>62</v>
      </c>
      <c r="B342" s="102" t="s">
        <v>9</v>
      </c>
      <c r="C342" s="104" t="s">
        <v>142</v>
      </c>
      <c r="D342" s="102" t="s">
        <v>9</v>
      </c>
      <c r="E342" s="27">
        <v>28110531.665126</v>
      </c>
      <c r="F342" s="27">
        <v>29651679.938463699</v>
      </c>
      <c r="G342" s="27">
        <v>33269128.039593</v>
      </c>
      <c r="H342" s="27">
        <v>39886100.239390701</v>
      </c>
      <c r="I342" s="27">
        <v>41830762.0357005</v>
      </c>
      <c r="J342" s="27">
        <v>43599765.137469701</v>
      </c>
      <c r="K342" s="27">
        <v>48797026.689796299</v>
      </c>
      <c r="L342" s="27">
        <v>26458396</v>
      </c>
      <c r="M342" s="27">
        <v>29209234.037803698</v>
      </c>
      <c r="N342" s="27">
        <v>31688635</v>
      </c>
      <c r="O342" s="27">
        <v>32042498.050475702</v>
      </c>
      <c r="P342" s="27">
        <v>33212191.803705901</v>
      </c>
    </row>
    <row r="343" spans="1:16">
      <c r="A343" s="104" t="s">
        <v>62</v>
      </c>
      <c r="B343" s="102" t="s">
        <v>9</v>
      </c>
      <c r="C343" s="104" t="s">
        <v>144</v>
      </c>
      <c r="D343" s="102" t="s">
        <v>523</v>
      </c>
      <c r="E343" s="27">
        <v>8135073.6019159099</v>
      </c>
      <c r="F343" s="27">
        <v>8692944.5412433203</v>
      </c>
      <c r="G343" s="27">
        <v>9729436.32807515</v>
      </c>
      <c r="H343" s="27">
        <v>11675913.989384999</v>
      </c>
      <c r="I343" s="27">
        <v>12156474.452116201</v>
      </c>
      <c r="J343" s="27">
        <v>12603517.8922011</v>
      </c>
      <c r="K343" s="27">
        <v>14158622.5662462</v>
      </c>
      <c r="L343" s="27">
        <v>11386471</v>
      </c>
      <c r="M343" s="27">
        <v>12207182.6193262</v>
      </c>
      <c r="N343" s="27">
        <v>12743680</v>
      </c>
      <c r="O343" s="27">
        <v>12820249.7064567</v>
      </c>
      <c r="P343" s="27">
        <v>13073350.3520629</v>
      </c>
    </row>
    <row r="344" spans="1:16">
      <c r="A344" s="104" t="s">
        <v>62</v>
      </c>
      <c r="B344" s="102" t="s">
        <v>9</v>
      </c>
      <c r="C344" s="104" t="s">
        <v>146</v>
      </c>
      <c r="D344" s="102" t="s">
        <v>524</v>
      </c>
      <c r="E344" s="27">
        <v>59747926.062687904</v>
      </c>
      <c r="F344" s="27">
        <v>61487692.412272997</v>
      </c>
      <c r="G344" s="27">
        <v>69305782.856933594</v>
      </c>
      <c r="H344" s="27">
        <v>82941191.251683295</v>
      </c>
      <c r="I344" s="27">
        <v>88188948.657369301</v>
      </c>
      <c r="J344" s="27">
        <v>92874944.6381789</v>
      </c>
      <c r="K344" s="27">
        <v>103188409.115692</v>
      </c>
      <c r="L344" s="27">
        <v>102291856</v>
      </c>
      <c r="M344" s="27">
        <v>111974136.60909601</v>
      </c>
      <c r="N344" s="27">
        <v>121483447</v>
      </c>
      <c r="O344" s="27">
        <v>122840625.427417</v>
      </c>
      <c r="P344" s="27">
        <v>127326777.947744</v>
      </c>
    </row>
    <row r="345" spans="1:16">
      <c r="A345" s="104" t="s">
        <v>62</v>
      </c>
      <c r="B345" s="102" t="s">
        <v>9</v>
      </c>
      <c r="C345" s="104" t="s">
        <v>148</v>
      </c>
      <c r="D345" s="102" t="s">
        <v>525</v>
      </c>
      <c r="E345" s="27">
        <v>8160633.88662042</v>
      </c>
      <c r="F345" s="27">
        <v>8583695.6457506996</v>
      </c>
      <c r="G345" s="27">
        <v>9637005.7849412002</v>
      </c>
      <c r="H345" s="27">
        <v>11550937.216828899</v>
      </c>
      <c r="I345" s="27">
        <v>12135614.6160601</v>
      </c>
      <c r="J345" s="27">
        <v>12659110.4084635</v>
      </c>
      <c r="K345" s="27">
        <v>14160745.6730063</v>
      </c>
      <c r="L345" s="27">
        <v>8456402</v>
      </c>
      <c r="M345" s="27">
        <v>9324364.5842866302</v>
      </c>
      <c r="N345" s="27">
        <v>9867017</v>
      </c>
      <c r="O345" s="27">
        <v>9944464.7466514707</v>
      </c>
      <c r="P345" s="27">
        <v>10200468.9329191</v>
      </c>
    </row>
    <row r="346" spans="1:16">
      <c r="A346" s="104" t="s">
        <v>62</v>
      </c>
      <c r="B346" s="102" t="s">
        <v>9</v>
      </c>
      <c r="C346" s="104" t="s">
        <v>150</v>
      </c>
      <c r="D346" s="102" t="s">
        <v>526</v>
      </c>
      <c r="E346" s="27">
        <v>36824324.833170697</v>
      </c>
      <c r="F346" s="27">
        <v>39967338.479130298</v>
      </c>
      <c r="G346" s="27">
        <v>44592473.8065736</v>
      </c>
      <c r="H346" s="27">
        <v>53579113.338555202</v>
      </c>
      <c r="I346" s="27">
        <v>55302006.284999602</v>
      </c>
      <c r="J346" s="27">
        <v>56975772.975124203</v>
      </c>
      <c r="K346" s="27">
        <v>64286228.018242903</v>
      </c>
      <c r="L346" s="27">
        <v>74887552</v>
      </c>
      <c r="M346" s="27">
        <v>79260780.718460307</v>
      </c>
      <c r="N346" s="27">
        <v>81078690</v>
      </c>
      <c r="O346" s="27">
        <v>81338143.944061607</v>
      </c>
      <c r="P346" s="27">
        <v>82195767.646242797</v>
      </c>
    </row>
    <row r="347" spans="1:16">
      <c r="A347" s="104" t="s">
        <v>62</v>
      </c>
      <c r="B347" s="102" t="s">
        <v>9</v>
      </c>
      <c r="C347" s="104" t="s">
        <v>151</v>
      </c>
      <c r="D347" s="102" t="s">
        <v>527</v>
      </c>
      <c r="E347" s="27">
        <v>73329313.780104697</v>
      </c>
      <c r="F347" s="27">
        <v>75310787.108989596</v>
      </c>
      <c r="G347" s="27">
        <v>84895041.181904301</v>
      </c>
      <c r="H347" s="27">
        <v>101592011.183347</v>
      </c>
      <c r="I347" s="27">
        <v>108112935.471176</v>
      </c>
      <c r="J347" s="27">
        <v>114026499.96233401</v>
      </c>
      <c r="K347" s="27">
        <v>126555949.377839</v>
      </c>
      <c r="L347" s="27">
        <v>160818336</v>
      </c>
      <c r="M347" s="27">
        <v>176299472.54747501</v>
      </c>
      <c r="N347" s="27">
        <v>193994251</v>
      </c>
      <c r="O347" s="27">
        <v>196519666.51556101</v>
      </c>
      <c r="P347" s="27">
        <v>204867426.40303701</v>
      </c>
    </row>
    <row r="348" spans="1:16">
      <c r="A348" s="104" t="s">
        <v>62</v>
      </c>
      <c r="B348" s="102" t="s">
        <v>9</v>
      </c>
      <c r="C348" s="104" t="s">
        <v>153</v>
      </c>
      <c r="D348" s="102" t="s">
        <v>528</v>
      </c>
      <c r="E348" s="27">
        <v>7522670.8941175798</v>
      </c>
      <c r="F348" s="27">
        <v>8052518.3265409004</v>
      </c>
      <c r="G348" s="27">
        <v>9005340.0667626597</v>
      </c>
      <c r="H348" s="27">
        <v>10810137.6803228</v>
      </c>
      <c r="I348" s="27">
        <v>11241672.307225</v>
      </c>
      <c r="J348" s="27">
        <v>11655550.7156523</v>
      </c>
      <c r="K348" s="27">
        <v>13091858.3388249</v>
      </c>
      <c r="L348" s="27">
        <v>14322396</v>
      </c>
      <c r="M348" s="27">
        <v>15353979.8356857</v>
      </c>
      <c r="N348" s="27">
        <v>15967349</v>
      </c>
      <c r="O348" s="27">
        <v>16054889.3210657</v>
      </c>
      <c r="P348" s="27">
        <v>16344255.165825499</v>
      </c>
    </row>
    <row r="349" spans="1:16">
      <c r="A349" s="104" t="s">
        <v>62</v>
      </c>
      <c r="B349" s="102" t="s">
        <v>9</v>
      </c>
      <c r="C349" s="104" t="s">
        <v>155</v>
      </c>
      <c r="D349" s="102" t="s">
        <v>158</v>
      </c>
      <c r="E349" s="27">
        <v>10934799.564799501</v>
      </c>
      <c r="F349" s="27">
        <v>11722975.325258199</v>
      </c>
      <c r="G349" s="27">
        <v>13112490.736566</v>
      </c>
      <c r="H349" s="27">
        <v>15739751.5258378</v>
      </c>
      <c r="I349" s="27">
        <v>16359136.0646208</v>
      </c>
      <c r="J349" s="27">
        <v>16935393.566647701</v>
      </c>
      <c r="K349" s="27">
        <v>19045008.452440199</v>
      </c>
      <c r="L349" s="27">
        <v>18367776</v>
      </c>
      <c r="M349" s="27">
        <v>19824594.869861301</v>
      </c>
      <c r="N349" s="27">
        <v>20827289</v>
      </c>
      <c r="O349" s="27">
        <v>20970394.720773399</v>
      </c>
      <c r="P349" s="27">
        <v>21443429.9924227</v>
      </c>
    </row>
    <row r="350" spans="1:16">
      <c r="A350" s="104" t="s">
        <v>62</v>
      </c>
      <c r="B350" s="102" t="s">
        <v>9</v>
      </c>
      <c r="C350" s="104" t="s">
        <v>157</v>
      </c>
      <c r="D350" s="102" t="s">
        <v>529</v>
      </c>
      <c r="E350" s="27">
        <v>90649304.919835001</v>
      </c>
      <c r="F350" s="27">
        <v>99223985.113617301</v>
      </c>
      <c r="G350" s="27">
        <v>110500110.309622</v>
      </c>
      <c r="H350" s="27">
        <v>132865013.790351</v>
      </c>
      <c r="I350" s="27">
        <v>136463217.229992</v>
      </c>
      <c r="J350" s="27">
        <v>140170688.63716999</v>
      </c>
      <c r="K350" s="27">
        <v>158484003.700827</v>
      </c>
      <c r="L350" s="27">
        <v>86882696</v>
      </c>
      <c r="M350" s="27">
        <v>93505096.118956506</v>
      </c>
      <c r="N350" s="27">
        <v>100141187</v>
      </c>
      <c r="O350" s="27">
        <v>101088295.88030501</v>
      </c>
      <c r="P350" s="27">
        <v>104218964.406554</v>
      </c>
    </row>
    <row r="351" spans="1:16">
      <c r="A351" s="104" t="s">
        <v>62</v>
      </c>
      <c r="B351" s="102" t="s">
        <v>9</v>
      </c>
      <c r="C351" s="104" t="s">
        <v>159</v>
      </c>
      <c r="D351" s="102" t="s">
        <v>493</v>
      </c>
      <c r="E351" s="27">
        <v>4789786.8378272401</v>
      </c>
      <c r="F351" s="27">
        <v>5181479.5306393504</v>
      </c>
      <c r="G351" s="27">
        <v>5784058.2354212599</v>
      </c>
      <c r="H351" s="27">
        <v>6948292.2034784304</v>
      </c>
      <c r="I351" s="27">
        <v>7184950.1643869402</v>
      </c>
      <c r="J351" s="27">
        <v>7413219.6476018596</v>
      </c>
      <c r="K351" s="27">
        <v>8355844.7115245899</v>
      </c>
      <c r="L351" s="27">
        <v>6489475.5</v>
      </c>
      <c r="M351" s="27">
        <v>6961064.2049904801</v>
      </c>
      <c r="N351" s="27">
        <v>7198660</v>
      </c>
      <c r="O351" s="27">
        <v>7232570.6979663698</v>
      </c>
      <c r="P351" s="27">
        <v>7344660.7214965802</v>
      </c>
    </row>
    <row r="352" spans="1:16">
      <c r="A352" s="104" t="s">
        <v>62</v>
      </c>
      <c r="B352" s="102" t="s">
        <v>9</v>
      </c>
      <c r="C352" s="104" t="s">
        <v>161</v>
      </c>
      <c r="D352" s="102" t="s">
        <v>530</v>
      </c>
      <c r="E352" s="27">
        <v>4581771.3221464101</v>
      </c>
      <c r="F352" s="27">
        <v>4793788.7928474601</v>
      </c>
      <c r="G352" s="27">
        <v>5385537.24641205</v>
      </c>
      <c r="H352" s="27">
        <v>6453378.2989868699</v>
      </c>
      <c r="I352" s="27">
        <v>6795432.1831710301</v>
      </c>
      <c r="J352" s="27">
        <v>7113891.18230775</v>
      </c>
      <c r="K352" s="27">
        <v>7935997.3752245</v>
      </c>
      <c r="L352" s="27">
        <v>9120592</v>
      </c>
      <c r="M352" s="27">
        <v>10004738.4695796</v>
      </c>
      <c r="N352" s="27">
        <v>11413674</v>
      </c>
      <c r="O352" s="27">
        <v>11614759.5696769</v>
      </c>
      <c r="P352" s="27">
        <v>12279445.945315501</v>
      </c>
    </row>
    <row r="353" spans="1:16">
      <c r="A353" s="104" t="s">
        <v>62</v>
      </c>
      <c r="B353" s="102" t="s">
        <v>9</v>
      </c>
      <c r="C353" s="104" t="s">
        <v>163</v>
      </c>
      <c r="D353" s="102" t="s">
        <v>531</v>
      </c>
      <c r="E353" s="27">
        <v>27474076.556848198</v>
      </c>
      <c r="F353" s="27">
        <v>29795078.112415001</v>
      </c>
      <c r="G353" s="27">
        <v>33250479.318638399</v>
      </c>
      <c r="H353" s="27">
        <v>39948160.405993097</v>
      </c>
      <c r="I353" s="27">
        <v>41252194.947457902</v>
      </c>
      <c r="J353" s="27">
        <v>42511953.091797799</v>
      </c>
      <c r="K353" s="27">
        <v>47957362.676371001</v>
      </c>
      <c r="L353" s="27">
        <v>26854012</v>
      </c>
      <c r="M353" s="27">
        <v>29061239.759076599</v>
      </c>
      <c r="N353" s="27">
        <v>30856003</v>
      </c>
      <c r="O353" s="27">
        <v>31112153.485740799</v>
      </c>
      <c r="P353" s="27">
        <v>31958858.5427134</v>
      </c>
    </row>
    <row r="354" spans="1:16">
      <c r="A354" s="104" t="s">
        <v>62</v>
      </c>
      <c r="B354" s="102" t="s">
        <v>9</v>
      </c>
      <c r="C354" s="104" t="s">
        <v>165</v>
      </c>
      <c r="D354" s="102" t="s">
        <v>532</v>
      </c>
      <c r="E354" s="27">
        <v>54564671.624721102</v>
      </c>
      <c r="F354" s="27">
        <v>58207988.838586897</v>
      </c>
      <c r="G354" s="27">
        <v>65152224.914222702</v>
      </c>
      <c r="H354" s="27">
        <v>78183456.811948895</v>
      </c>
      <c r="I354" s="27">
        <v>81474762.021464705</v>
      </c>
      <c r="J354" s="27">
        <v>84560722.192114294</v>
      </c>
      <c r="K354" s="27">
        <v>94913189.999342501</v>
      </c>
      <c r="L354" s="27">
        <v>49027056</v>
      </c>
      <c r="M354" s="27">
        <v>54100688.532655001</v>
      </c>
      <c r="N354" s="27">
        <v>57720135</v>
      </c>
      <c r="O354" s="27">
        <v>58236705.957968302</v>
      </c>
      <c r="P354" s="27">
        <v>59944231.9905359</v>
      </c>
    </row>
    <row r="355" spans="1:16">
      <c r="A355" s="104" t="s">
        <v>62</v>
      </c>
      <c r="B355" s="102" t="s">
        <v>9</v>
      </c>
      <c r="C355" s="104" t="s">
        <v>167</v>
      </c>
      <c r="D355" s="102" t="s">
        <v>533</v>
      </c>
      <c r="E355" s="27">
        <v>33936923.460943297</v>
      </c>
      <c r="F355" s="27">
        <v>36934339.730162002</v>
      </c>
      <c r="G355" s="27">
        <v>41172323.162331998</v>
      </c>
      <c r="H355" s="27">
        <v>49486219.795989402</v>
      </c>
      <c r="I355" s="27">
        <v>50984104.579866298</v>
      </c>
      <c r="J355" s="27">
        <v>52506006.971143499</v>
      </c>
      <c r="K355" s="27">
        <v>59256392.312074602</v>
      </c>
      <c r="L355" s="27">
        <v>40284052</v>
      </c>
      <c r="M355" s="27">
        <v>43763410.1859328</v>
      </c>
      <c r="N355" s="27">
        <v>45752301</v>
      </c>
      <c r="O355" s="27">
        <v>46036157.224588402</v>
      </c>
      <c r="P355" s="27">
        <v>46974444.764096402</v>
      </c>
    </row>
    <row r="356" spans="1:16">
      <c r="A356" s="104" t="s">
        <v>62</v>
      </c>
      <c r="B356" s="102" t="s">
        <v>9</v>
      </c>
      <c r="C356" s="104" t="s">
        <v>169</v>
      </c>
      <c r="D356" s="102" t="s">
        <v>534</v>
      </c>
      <c r="E356" s="27">
        <v>21170505.936787799</v>
      </c>
      <c r="F356" s="27">
        <v>23083911.970669299</v>
      </c>
      <c r="G356" s="27">
        <v>25729290.371049099</v>
      </c>
      <c r="H356" s="27">
        <v>30926570.167575601</v>
      </c>
      <c r="I356" s="27">
        <v>31835036.236992698</v>
      </c>
      <c r="J356" s="27">
        <v>32745238.475712799</v>
      </c>
      <c r="K356" s="27">
        <v>36987762.874255903</v>
      </c>
      <c r="L356" s="27">
        <v>25819410</v>
      </c>
      <c r="M356" s="27">
        <v>27943534.744526099</v>
      </c>
      <c r="N356" s="27">
        <v>29289812</v>
      </c>
      <c r="O356" s="27">
        <v>29481954.172603</v>
      </c>
      <c r="P356" s="27">
        <v>30117079.1817942</v>
      </c>
    </row>
    <row r="357" spans="1:16">
      <c r="A357" s="104" t="s">
        <v>62</v>
      </c>
      <c r="B357" s="102" t="s">
        <v>9</v>
      </c>
      <c r="C357" s="104" t="s">
        <v>171</v>
      </c>
      <c r="D357" s="102" t="s">
        <v>535</v>
      </c>
      <c r="E357" s="27">
        <v>56581296.753545798</v>
      </c>
      <c r="F357" s="27">
        <v>60766533.761943899</v>
      </c>
      <c r="G357" s="27">
        <v>67944280.687984794</v>
      </c>
      <c r="H357" s="27">
        <v>81568909.862491205</v>
      </c>
      <c r="I357" s="27">
        <v>84692970.689747199</v>
      </c>
      <c r="J357" s="27">
        <v>87619463.487943396</v>
      </c>
      <c r="K357" s="27">
        <v>98577801.151024401</v>
      </c>
      <c r="L357" s="27">
        <v>99575952</v>
      </c>
      <c r="M357" s="27">
        <v>106132902.889511</v>
      </c>
      <c r="N357" s="27">
        <v>110776716</v>
      </c>
      <c r="O357" s="27">
        <v>111439485.303371</v>
      </c>
      <c r="P357" s="27">
        <v>113630269.26833799</v>
      </c>
    </row>
    <row r="358" spans="1:16">
      <c r="A358" s="104" t="s">
        <v>62</v>
      </c>
      <c r="B358" s="102" t="s">
        <v>9</v>
      </c>
      <c r="C358" s="104" t="s">
        <v>173</v>
      </c>
      <c r="D358" s="102" t="s">
        <v>536</v>
      </c>
      <c r="E358" s="27">
        <v>14513293.9367931</v>
      </c>
      <c r="F358" s="27">
        <v>15480070.3783776</v>
      </c>
      <c r="G358" s="27">
        <v>17319792.170887701</v>
      </c>
      <c r="H358" s="27">
        <v>20787364.867178001</v>
      </c>
      <c r="I358" s="27">
        <v>21654859.900782201</v>
      </c>
      <c r="J358" s="27">
        <v>22496746.479345001</v>
      </c>
      <c r="K358" s="27">
        <v>25234186.8262931</v>
      </c>
      <c r="L358" s="27">
        <v>17142532</v>
      </c>
      <c r="M358" s="27">
        <v>18592984.1278251</v>
      </c>
      <c r="N358" s="27">
        <v>20469528</v>
      </c>
      <c r="O358" s="27">
        <v>20737350.4314356</v>
      </c>
      <c r="P358" s="27">
        <v>21622636.8728786</v>
      </c>
    </row>
    <row r="359" spans="1:16">
      <c r="A359" s="104" t="s">
        <v>62</v>
      </c>
      <c r="B359" s="102" t="s">
        <v>9</v>
      </c>
      <c r="C359" s="104" t="s">
        <v>175</v>
      </c>
      <c r="D359" s="102" t="s">
        <v>537</v>
      </c>
      <c r="E359" s="27">
        <v>14580036.002583001</v>
      </c>
      <c r="F359" s="27">
        <v>15317936.136305001</v>
      </c>
      <c r="G359" s="27">
        <v>17200598.2981731</v>
      </c>
      <c r="H359" s="27">
        <v>20615383.339191299</v>
      </c>
      <c r="I359" s="27">
        <v>21672429.985383298</v>
      </c>
      <c r="J359" s="27">
        <v>22619181.0446054</v>
      </c>
      <c r="K359" s="27">
        <v>25293485.574768901</v>
      </c>
      <c r="L359" s="27">
        <v>14107450</v>
      </c>
      <c r="M359" s="27">
        <v>15470871.6389118</v>
      </c>
      <c r="N359" s="27">
        <v>16532208</v>
      </c>
      <c r="O359" s="27">
        <v>16683683.4836285</v>
      </c>
      <c r="P359" s="27">
        <v>17184384.498170201</v>
      </c>
    </row>
    <row r="360" spans="1:16">
      <c r="A360" s="104" t="s">
        <v>62</v>
      </c>
      <c r="B360" s="102" t="s">
        <v>9</v>
      </c>
      <c r="C360" s="104" t="s">
        <v>177</v>
      </c>
      <c r="D360" s="102" t="s">
        <v>538</v>
      </c>
      <c r="E360" s="27">
        <v>48912352.871859498</v>
      </c>
      <c r="F360" s="27">
        <v>52542929.305845201</v>
      </c>
      <c r="G360" s="27">
        <v>58735249.289055899</v>
      </c>
      <c r="H360" s="27">
        <v>70519375.838076606</v>
      </c>
      <c r="I360" s="27">
        <v>73201225.449971393</v>
      </c>
      <c r="J360" s="27">
        <v>75750021.994842097</v>
      </c>
      <c r="K360" s="27">
        <v>85202358.472943693</v>
      </c>
      <c r="L360" s="27">
        <v>47570688</v>
      </c>
      <c r="M360" s="27">
        <v>51806727.609798297</v>
      </c>
      <c r="N360" s="27">
        <v>55769974</v>
      </c>
      <c r="O360" s="27">
        <v>56335612.320227802</v>
      </c>
      <c r="P360" s="27">
        <v>58205330.025553502</v>
      </c>
    </row>
    <row r="361" spans="1:16">
      <c r="A361" s="104" t="s">
        <v>62</v>
      </c>
      <c r="B361" s="102" t="s">
        <v>9</v>
      </c>
      <c r="C361" s="104" t="s">
        <v>179</v>
      </c>
      <c r="D361" s="102" t="s">
        <v>539</v>
      </c>
      <c r="E361" s="27">
        <v>3192702.2697602599</v>
      </c>
      <c r="F361" s="27">
        <v>3477615.0545683498</v>
      </c>
      <c r="G361" s="27">
        <v>3876865.5660304399</v>
      </c>
      <c r="H361" s="27">
        <v>4659669.0391306505</v>
      </c>
      <c r="I361" s="27">
        <v>4799619.3793589799</v>
      </c>
      <c r="J361" s="27">
        <v>4938513.5898591997</v>
      </c>
      <c r="K361" s="27">
        <v>5577230.8402771801</v>
      </c>
      <c r="L361" s="27">
        <v>3922308.25</v>
      </c>
      <c r="M361" s="27">
        <v>4185139.3316922099</v>
      </c>
      <c r="N361" s="27">
        <v>4374871</v>
      </c>
      <c r="O361" s="27">
        <v>4401949.4920856999</v>
      </c>
      <c r="P361" s="27">
        <v>4491458.5757379699</v>
      </c>
    </row>
    <row r="362" spans="1:16">
      <c r="A362" s="104" t="s">
        <v>62</v>
      </c>
      <c r="B362" s="102" t="s">
        <v>9</v>
      </c>
      <c r="C362" s="104" t="s">
        <v>181</v>
      </c>
      <c r="D362" s="102" t="s">
        <v>540</v>
      </c>
      <c r="E362" s="27">
        <v>15715150.0652717</v>
      </c>
      <c r="F362" s="27">
        <v>16453565.409053201</v>
      </c>
      <c r="G362" s="27">
        <v>18490439.242845699</v>
      </c>
      <c r="H362" s="27">
        <v>22154397.103752799</v>
      </c>
      <c r="I362" s="27">
        <v>23336454.7355849</v>
      </c>
      <c r="J362" s="27">
        <v>24386835.8725903</v>
      </c>
      <c r="K362" s="27">
        <v>27245653.954995401</v>
      </c>
      <c r="L362" s="27">
        <v>52258904</v>
      </c>
      <c r="M362" s="27">
        <v>56116114.395021498</v>
      </c>
      <c r="N362" s="27">
        <v>59474872</v>
      </c>
      <c r="O362" s="27">
        <v>59954236.745275997</v>
      </c>
      <c r="P362" s="27">
        <v>61538777.617863201</v>
      </c>
    </row>
    <row r="363" spans="1:16">
      <c r="A363" s="104" t="s">
        <v>62</v>
      </c>
      <c r="B363" s="102" t="s">
        <v>9</v>
      </c>
      <c r="C363" s="104" t="s">
        <v>183</v>
      </c>
      <c r="D363" s="102" t="s">
        <v>541</v>
      </c>
      <c r="E363" s="27">
        <v>3251288.8910002499</v>
      </c>
      <c r="F363" s="27">
        <v>3560507.1583100799</v>
      </c>
      <c r="G363" s="27">
        <v>3964588.6819120101</v>
      </c>
      <c r="H363" s="27">
        <v>4767259.8198266402</v>
      </c>
      <c r="I363" s="27">
        <v>4895135.8905278398</v>
      </c>
      <c r="J363" s="27">
        <v>5027312.2055355804</v>
      </c>
      <c r="K363" s="27">
        <v>5684732.2023680899</v>
      </c>
      <c r="L363" s="27">
        <v>3408853</v>
      </c>
      <c r="M363" s="27">
        <v>3649127.9890444102</v>
      </c>
      <c r="N363" s="27">
        <v>3758183</v>
      </c>
      <c r="O363" s="27">
        <v>3773747.2345431298</v>
      </c>
      <c r="P363" s="27">
        <v>3825195.81271203</v>
      </c>
    </row>
    <row r="364" spans="1:16">
      <c r="A364" s="104" t="s">
        <v>62</v>
      </c>
      <c r="B364" s="102" t="s">
        <v>9</v>
      </c>
      <c r="C364" s="104" t="s">
        <v>185</v>
      </c>
      <c r="D364" s="102" t="s">
        <v>542</v>
      </c>
      <c r="E364" s="27">
        <v>29164552.975189298</v>
      </c>
      <c r="F364" s="27">
        <v>30404872.402869601</v>
      </c>
      <c r="G364" s="27">
        <v>34192772.800953098</v>
      </c>
      <c r="H364" s="27">
        <v>40955085.849813297</v>
      </c>
      <c r="I364" s="27">
        <v>43242232.803495899</v>
      </c>
      <c r="J364" s="27">
        <v>45280246.321716197</v>
      </c>
      <c r="K364" s="27">
        <v>50513343.634315901</v>
      </c>
      <c r="L364" s="27">
        <v>55877004</v>
      </c>
      <c r="M364" s="27">
        <v>61280239.732960902</v>
      </c>
      <c r="N364" s="27">
        <v>66484198</v>
      </c>
      <c r="O364" s="27">
        <v>67226911.639221996</v>
      </c>
      <c r="P364" s="27">
        <v>69681952.350293696</v>
      </c>
    </row>
    <row r="365" spans="1:16">
      <c r="A365" s="104" t="s">
        <v>62</v>
      </c>
      <c r="B365" s="102" t="s">
        <v>9</v>
      </c>
      <c r="C365" s="104" t="s">
        <v>187</v>
      </c>
      <c r="D365" s="102" t="s">
        <v>543</v>
      </c>
      <c r="E365" s="27">
        <v>3755585.33229079</v>
      </c>
      <c r="F365" s="27">
        <v>3980672.4845484998</v>
      </c>
      <c r="G365" s="27">
        <v>4462133.5340141105</v>
      </c>
      <c r="H365" s="27">
        <v>5351629.5717542795</v>
      </c>
      <c r="I365" s="27">
        <v>5597915.4721082104</v>
      </c>
      <c r="J365" s="27">
        <v>5822704.8526847903</v>
      </c>
      <c r="K365" s="27">
        <v>6525638.9809250999</v>
      </c>
      <c r="L365" s="27">
        <v>6976288</v>
      </c>
      <c r="M365" s="27">
        <v>7515709.5861739898</v>
      </c>
      <c r="N365" s="27">
        <v>7748262</v>
      </c>
      <c r="O365" s="27">
        <v>7781452.4934565602</v>
      </c>
      <c r="P365" s="27">
        <v>7891163.2189633604</v>
      </c>
    </row>
    <row r="366" spans="1:16">
      <c r="A366" s="104" t="s">
        <v>62</v>
      </c>
      <c r="B366" s="102" t="s">
        <v>9</v>
      </c>
      <c r="C366" s="104" t="s">
        <v>236</v>
      </c>
      <c r="D366" s="102" t="s">
        <v>544</v>
      </c>
      <c r="E366" s="27">
        <v>14158945.2881967</v>
      </c>
      <c r="F366" s="27">
        <v>15198447.1302409</v>
      </c>
      <c r="G366" s="27">
        <v>16989068.374761101</v>
      </c>
      <c r="H366" s="27">
        <v>20396922.657842498</v>
      </c>
      <c r="I366" s="27">
        <v>21181902.963521399</v>
      </c>
      <c r="J366" s="27">
        <v>21930779.399909399</v>
      </c>
      <c r="K366" s="27">
        <v>24658059.976640198</v>
      </c>
      <c r="L366" s="27">
        <v>12474624</v>
      </c>
      <c r="M366" s="27">
        <v>13577924.484493099</v>
      </c>
      <c r="N366" s="27">
        <v>14314816</v>
      </c>
      <c r="O366" s="27">
        <v>14419985.614881599</v>
      </c>
      <c r="P366" s="27">
        <v>14767624.768146699</v>
      </c>
    </row>
    <row r="367" spans="1:16">
      <c r="A367" s="104" t="s">
        <v>62</v>
      </c>
      <c r="B367" s="102" t="s">
        <v>9</v>
      </c>
      <c r="C367" s="104" t="s">
        <v>238</v>
      </c>
      <c r="D367" s="102" t="s">
        <v>545</v>
      </c>
      <c r="E367" s="27">
        <v>11451929.610972799</v>
      </c>
      <c r="F367" s="27">
        <v>12399879.723684801</v>
      </c>
      <c r="G367" s="27">
        <v>13842260.457704401</v>
      </c>
      <c r="H367" s="27">
        <v>16628583.237183901</v>
      </c>
      <c r="I367" s="27">
        <v>17187190.816458199</v>
      </c>
      <c r="J367" s="27">
        <v>17722749.2339359</v>
      </c>
      <c r="K367" s="27">
        <v>19984597.456784099</v>
      </c>
      <c r="L367" s="27">
        <v>14621605</v>
      </c>
      <c r="M367" s="27">
        <v>15795247.7569356</v>
      </c>
      <c r="N367" s="27">
        <v>16717495</v>
      </c>
      <c r="O367" s="27">
        <v>16849119.1893829</v>
      </c>
      <c r="P367" s="27">
        <v>17284203.245859399</v>
      </c>
    </row>
    <row r="368" spans="1:16">
      <c r="A368" s="104" t="s">
        <v>62</v>
      </c>
      <c r="B368" s="102" t="s">
        <v>9</v>
      </c>
      <c r="C368" s="104" t="s">
        <v>240</v>
      </c>
      <c r="D368" s="102" t="s">
        <v>546</v>
      </c>
      <c r="E368" s="27">
        <v>7363326.4595250003</v>
      </c>
      <c r="F368" s="27">
        <v>7843624.1123668998</v>
      </c>
      <c r="G368" s="27">
        <v>8776960.2825952601</v>
      </c>
      <c r="H368" s="27">
        <v>10533268.6254605</v>
      </c>
      <c r="I368" s="27">
        <v>10978478.4280989</v>
      </c>
      <c r="J368" s="27">
        <v>11416272.856918501</v>
      </c>
      <c r="K368" s="27">
        <v>12796333.175672499</v>
      </c>
      <c r="L368" s="27">
        <v>10047472</v>
      </c>
      <c r="M368" s="27">
        <v>11117534.4814316</v>
      </c>
      <c r="N368" s="27">
        <v>12256453</v>
      </c>
      <c r="O368" s="27">
        <v>12419000.5423066</v>
      </c>
      <c r="P368" s="27">
        <v>12956301.754918899</v>
      </c>
    </row>
    <row r="369" spans="1:16">
      <c r="A369" s="104" t="s">
        <v>62</v>
      </c>
      <c r="B369" s="102" t="s">
        <v>9</v>
      </c>
      <c r="C369" s="104" t="s">
        <v>242</v>
      </c>
      <c r="D369" s="102" t="s">
        <v>547</v>
      </c>
      <c r="E369" s="27">
        <v>63271949.212159701</v>
      </c>
      <c r="F369" s="27">
        <v>68519588.213568106</v>
      </c>
      <c r="G369" s="27">
        <v>76468757.830221906</v>
      </c>
      <c r="H369" s="27">
        <v>91869987.881294906</v>
      </c>
      <c r="I369" s="27">
        <v>94926908.258359194</v>
      </c>
      <c r="J369" s="27">
        <v>97925338.963678494</v>
      </c>
      <c r="K369" s="27">
        <v>110389325.525886</v>
      </c>
      <c r="L369" s="27">
        <v>52680916</v>
      </c>
      <c r="M369" s="27">
        <v>57409849.070500702</v>
      </c>
      <c r="N369" s="27">
        <v>61216008</v>
      </c>
      <c r="O369" s="27">
        <v>61759226.761821203</v>
      </c>
      <c r="P369" s="27">
        <v>63554836.873084903</v>
      </c>
    </row>
    <row r="370" spans="1:16">
      <c r="A370" s="104" t="s">
        <v>62</v>
      </c>
      <c r="B370" s="102" t="s">
        <v>9</v>
      </c>
      <c r="C370" s="104" t="s">
        <v>244</v>
      </c>
      <c r="D370" s="102" t="s">
        <v>548</v>
      </c>
      <c r="E370" s="27">
        <v>11217196.9277112</v>
      </c>
      <c r="F370" s="27">
        <v>12226141.370126</v>
      </c>
      <c r="G370" s="27">
        <v>13626573.9549936</v>
      </c>
      <c r="H370" s="27">
        <v>16379392.267854501</v>
      </c>
      <c r="I370" s="27">
        <v>16864119.4943625</v>
      </c>
      <c r="J370" s="27">
        <v>17354590.319612801</v>
      </c>
      <c r="K370" s="27">
        <v>19594314.380578399</v>
      </c>
      <c r="L370" s="27">
        <v>17467090</v>
      </c>
      <c r="M370" s="27">
        <v>18641039.114160702</v>
      </c>
      <c r="N370" s="27">
        <v>19638884</v>
      </c>
      <c r="O370" s="27">
        <v>19781297.073459402</v>
      </c>
      <c r="P370" s="27">
        <v>20252044.515399002</v>
      </c>
    </row>
    <row r="371" spans="1:16">
      <c r="A371" s="104" t="s">
        <v>62</v>
      </c>
      <c r="B371" s="102" t="s">
        <v>9</v>
      </c>
      <c r="C371" s="104" t="s">
        <v>246</v>
      </c>
      <c r="D371" s="102" t="s">
        <v>549</v>
      </c>
      <c r="E371" s="27">
        <v>7062319.9208637401</v>
      </c>
      <c r="F371" s="27">
        <v>7266222.3177111</v>
      </c>
      <c r="G371" s="27">
        <v>8190858.0176058803</v>
      </c>
      <c r="H371" s="27">
        <v>9801929.9601008594</v>
      </c>
      <c r="I371" s="27">
        <v>10423147.5055009</v>
      </c>
      <c r="J371" s="27">
        <v>10979009.683142601</v>
      </c>
      <c r="K371" s="27">
        <v>12196569.5817424</v>
      </c>
      <c r="L371" s="27">
        <v>10472938</v>
      </c>
      <c r="M371" s="27">
        <v>11543519.0189011</v>
      </c>
      <c r="N371" s="27">
        <v>12343621</v>
      </c>
      <c r="O371" s="27">
        <v>12457812.010392301</v>
      </c>
      <c r="P371" s="27">
        <v>12835271.381953301</v>
      </c>
    </row>
    <row r="372" spans="1:16">
      <c r="A372" s="104" t="s">
        <v>62</v>
      </c>
      <c r="B372" s="102" t="s">
        <v>9</v>
      </c>
      <c r="C372" s="104" t="s">
        <v>248</v>
      </c>
      <c r="D372" s="102" t="s">
        <v>550</v>
      </c>
      <c r="E372" s="27">
        <v>10994596.5432535</v>
      </c>
      <c r="F372" s="27">
        <v>12097268.542953599</v>
      </c>
      <c r="G372" s="27">
        <v>13459639.4883142</v>
      </c>
      <c r="H372" s="27">
        <v>16189704.730048399</v>
      </c>
      <c r="I372" s="27">
        <v>16581350.565403599</v>
      </c>
      <c r="J372" s="27">
        <v>16992402.349401198</v>
      </c>
      <c r="K372" s="27">
        <v>19243895.649881098</v>
      </c>
      <c r="L372" s="27">
        <v>19820048</v>
      </c>
      <c r="M372" s="27">
        <v>20946914.578427199</v>
      </c>
      <c r="N372" s="27">
        <v>21488924</v>
      </c>
      <c r="O372" s="27">
        <v>21566280.768165499</v>
      </c>
      <c r="P372" s="27">
        <v>21821981.936631501</v>
      </c>
    </row>
    <row r="373" spans="1:16">
      <c r="A373" s="104" t="s">
        <v>62</v>
      </c>
      <c r="B373" s="102" t="s">
        <v>9</v>
      </c>
      <c r="C373" s="104" t="s">
        <v>250</v>
      </c>
      <c r="D373" s="102" t="s">
        <v>551</v>
      </c>
      <c r="E373" s="27">
        <v>44363771.520791396</v>
      </c>
      <c r="F373" s="27">
        <v>49059431.3658498</v>
      </c>
      <c r="G373" s="27">
        <v>54525893.378930703</v>
      </c>
      <c r="H373" s="27">
        <v>65612897.284867696</v>
      </c>
      <c r="I373" s="27">
        <v>67006690.721256599</v>
      </c>
      <c r="J373" s="27">
        <v>68539899.747534305</v>
      </c>
      <c r="K373" s="27">
        <v>77720492.295979097</v>
      </c>
      <c r="L373" s="27">
        <v>31080540</v>
      </c>
      <c r="M373" s="27">
        <v>33349991.868086401</v>
      </c>
      <c r="N373" s="27">
        <v>34882791</v>
      </c>
      <c r="O373" s="27">
        <v>35101553.6382199</v>
      </c>
      <c r="P373" s="27">
        <v>35824673.412404001</v>
      </c>
    </row>
    <row r="374" spans="1:16">
      <c r="A374" s="104" t="s">
        <v>63</v>
      </c>
      <c r="B374" s="102" t="s">
        <v>10</v>
      </c>
      <c r="C374" s="104" t="s">
        <v>85</v>
      </c>
      <c r="D374" s="102" t="s">
        <v>552</v>
      </c>
      <c r="E374" s="27">
        <v>247467596.540066</v>
      </c>
      <c r="F374" s="27">
        <v>265176233.32398799</v>
      </c>
      <c r="G374" s="27">
        <v>295608316.70638299</v>
      </c>
      <c r="H374" s="27">
        <v>353585502.69580698</v>
      </c>
      <c r="I374" s="27">
        <v>365945560.75548398</v>
      </c>
      <c r="J374" s="27">
        <v>376586612</v>
      </c>
      <c r="K374" s="27">
        <v>425235866.51193899</v>
      </c>
      <c r="L374" s="27">
        <v>435374367</v>
      </c>
      <c r="M374" s="27">
        <v>461526890.450441</v>
      </c>
      <c r="N374" s="27">
        <v>492288100.14999998</v>
      </c>
      <c r="O374" s="27">
        <v>496678249.766491</v>
      </c>
      <c r="P374" s="27">
        <v>507731380.82449102</v>
      </c>
    </row>
    <row r="375" spans="1:16">
      <c r="A375" s="104" t="s">
        <v>63</v>
      </c>
      <c r="B375" s="102" t="s">
        <v>10</v>
      </c>
      <c r="C375" s="104" t="s">
        <v>86</v>
      </c>
      <c r="D375" s="102" t="s">
        <v>553</v>
      </c>
      <c r="E375" s="27">
        <v>15074021.774736799</v>
      </c>
      <c r="F375" s="27">
        <v>16152709.9755919</v>
      </c>
      <c r="G375" s="27">
        <v>18006422.922137398</v>
      </c>
      <c r="H375" s="27">
        <v>21537993.827829801</v>
      </c>
      <c r="I375" s="27">
        <v>22290883.446242601</v>
      </c>
      <c r="J375" s="27">
        <v>22939063</v>
      </c>
      <c r="K375" s="27">
        <v>25902440.565232601</v>
      </c>
      <c r="L375" s="27">
        <v>44892549</v>
      </c>
      <c r="M375" s="27">
        <v>47589199.4148039</v>
      </c>
      <c r="N375" s="27">
        <v>51746669.82</v>
      </c>
      <c r="O375" s="27">
        <v>52340011.453680404</v>
      </c>
      <c r="P375" s="27">
        <v>53833874.620337397</v>
      </c>
    </row>
    <row r="376" spans="1:16">
      <c r="A376" s="104" t="s">
        <v>63</v>
      </c>
      <c r="B376" s="102" t="s">
        <v>10</v>
      </c>
      <c r="C376" s="104" t="s">
        <v>88</v>
      </c>
      <c r="D376" s="102" t="s">
        <v>554</v>
      </c>
      <c r="E376" s="27">
        <v>29158459.6882178</v>
      </c>
      <c r="F376" s="27">
        <v>31245022.046347301</v>
      </c>
      <c r="G376" s="27">
        <v>34830754.841026001</v>
      </c>
      <c r="H376" s="27">
        <v>41662055.036060698</v>
      </c>
      <c r="I376" s="27">
        <v>43118408.351468503</v>
      </c>
      <c r="J376" s="27">
        <v>44372216</v>
      </c>
      <c r="K376" s="27">
        <v>50104430.014396802</v>
      </c>
      <c r="L376" s="27">
        <v>61624195</v>
      </c>
      <c r="M376" s="27">
        <v>65325903.278657503</v>
      </c>
      <c r="N376" s="27">
        <v>71301172.510000005</v>
      </c>
      <c r="O376" s="27">
        <v>72153945.553416401</v>
      </c>
      <c r="P376" s="27">
        <v>74300982.223915204</v>
      </c>
    </row>
    <row r="377" spans="1:16">
      <c r="A377" s="104" t="s">
        <v>63</v>
      </c>
      <c r="B377" s="102" t="s">
        <v>10</v>
      </c>
      <c r="C377" s="104" t="s">
        <v>90</v>
      </c>
      <c r="D377" s="102" t="s">
        <v>555</v>
      </c>
      <c r="E377" s="27">
        <v>12030243.917244701</v>
      </c>
      <c r="F377" s="27">
        <v>12891121.150995901</v>
      </c>
      <c r="G377" s="27">
        <v>14370528.520359701</v>
      </c>
      <c r="H377" s="27">
        <v>17188997.276835099</v>
      </c>
      <c r="I377" s="27">
        <v>17789861.8561504</v>
      </c>
      <c r="J377" s="27">
        <v>18307160</v>
      </c>
      <c r="K377" s="27">
        <v>20672165.843220901</v>
      </c>
      <c r="L377" s="27">
        <v>34768403</v>
      </c>
      <c r="M377" s="27">
        <v>36856907.270652503</v>
      </c>
      <c r="N377" s="27">
        <v>40561778.280000001</v>
      </c>
      <c r="O377" s="27">
        <v>41090526.533863001</v>
      </c>
      <c r="P377" s="27">
        <v>42421762.192481503</v>
      </c>
    </row>
    <row r="378" spans="1:16">
      <c r="A378" s="104" t="s">
        <v>63</v>
      </c>
      <c r="B378" s="102" t="s">
        <v>10</v>
      </c>
      <c r="C378" s="104" t="s">
        <v>92</v>
      </c>
      <c r="D378" s="102" t="s">
        <v>556</v>
      </c>
      <c r="E378" s="27">
        <v>3391615.4675473399</v>
      </c>
      <c r="F378" s="27">
        <v>3634317.4910254101</v>
      </c>
      <c r="G378" s="27">
        <v>4051398.0549153499</v>
      </c>
      <c r="H378" s="27">
        <v>4845992.2705453597</v>
      </c>
      <c r="I378" s="27">
        <v>5015390.4652225301</v>
      </c>
      <c r="J378" s="27">
        <v>5161229</v>
      </c>
      <c r="K378" s="27">
        <v>5827981.36961048</v>
      </c>
      <c r="L378" s="27">
        <v>5827981</v>
      </c>
      <c r="M378" s="27">
        <v>6136362.1018386995</v>
      </c>
      <c r="N378" s="27">
        <v>6723705.79</v>
      </c>
      <c r="O378" s="27">
        <v>6807529.7518296596</v>
      </c>
      <c r="P378" s="27">
        <v>7018574.3289353503</v>
      </c>
    </row>
    <row r="379" spans="1:16">
      <c r="A379" s="104" t="s">
        <v>63</v>
      </c>
      <c r="B379" s="102" t="s">
        <v>10</v>
      </c>
      <c r="C379" s="104" t="s">
        <v>94</v>
      </c>
      <c r="D379" s="102" t="s">
        <v>557</v>
      </c>
      <c r="E379" s="27">
        <v>6401822.7486260701</v>
      </c>
      <c r="F379" s="27">
        <v>6859933.4483520202</v>
      </c>
      <c r="G379" s="27">
        <v>7647191.2809303403</v>
      </c>
      <c r="H379" s="27">
        <v>9147022.6663631592</v>
      </c>
      <c r="I379" s="27">
        <v>9466769.1785008404</v>
      </c>
      <c r="J379" s="27">
        <v>9742046</v>
      </c>
      <c r="K379" s="27">
        <v>11000570.102223899</v>
      </c>
      <c r="L379" s="27">
        <v>13601529</v>
      </c>
      <c r="M379" s="27">
        <v>14418558.7108439</v>
      </c>
      <c r="N379" s="27">
        <v>16004438.41</v>
      </c>
      <c r="O379" s="27">
        <v>16230770.4151548</v>
      </c>
      <c r="P379" s="27">
        <v>16800609.1636567</v>
      </c>
    </row>
    <row r="380" spans="1:16">
      <c r="A380" s="104" t="s">
        <v>63</v>
      </c>
      <c r="B380" s="102" t="s">
        <v>10</v>
      </c>
      <c r="C380" s="104" t="s">
        <v>96</v>
      </c>
      <c r="D380" s="102" t="s">
        <v>558</v>
      </c>
      <c r="E380" s="27">
        <v>17391826.221100699</v>
      </c>
      <c r="F380" s="27">
        <v>18636375.155444499</v>
      </c>
      <c r="G380" s="27">
        <v>20775117.815625299</v>
      </c>
      <c r="H380" s="27">
        <v>24849708.419059001</v>
      </c>
      <c r="I380" s="27">
        <v>25718363.4868825</v>
      </c>
      <c r="J380" s="27">
        <v>26466208</v>
      </c>
      <c r="K380" s="27">
        <v>29885239.105061602</v>
      </c>
      <c r="L380" s="27">
        <v>35696143</v>
      </c>
      <c r="M380" s="27">
        <v>37840375.718249403</v>
      </c>
      <c r="N380" s="27">
        <v>39611424.039999999</v>
      </c>
      <c r="O380" s="27">
        <v>39864182.764775299</v>
      </c>
      <c r="P380" s="27">
        <v>40500556.371301003</v>
      </c>
    </row>
    <row r="381" spans="1:16">
      <c r="A381" s="104" t="s">
        <v>63</v>
      </c>
      <c r="B381" s="102" t="s">
        <v>10</v>
      </c>
      <c r="C381" s="104" t="s">
        <v>98</v>
      </c>
      <c r="D381" s="102" t="s">
        <v>559</v>
      </c>
      <c r="E381" s="27">
        <v>4434370.1016455097</v>
      </c>
      <c r="F381" s="27">
        <v>4751691.0381779401</v>
      </c>
      <c r="G381" s="27">
        <v>5297003.32377984</v>
      </c>
      <c r="H381" s="27">
        <v>6335896.1070110304</v>
      </c>
      <c r="I381" s="27">
        <v>6557375.8994393703</v>
      </c>
      <c r="J381" s="27">
        <v>6748053</v>
      </c>
      <c r="K381" s="27">
        <v>7619798.4664330101</v>
      </c>
      <c r="L381" s="27">
        <v>9550448</v>
      </c>
      <c r="M381" s="27">
        <v>10124134.5195003</v>
      </c>
      <c r="N381" s="27">
        <v>10985266.23</v>
      </c>
      <c r="O381" s="27">
        <v>11108164.465449899</v>
      </c>
      <c r="P381" s="27">
        <v>11417586.801183101</v>
      </c>
    </row>
    <row r="382" spans="1:16">
      <c r="A382" s="104" t="s">
        <v>63</v>
      </c>
      <c r="B382" s="102" t="s">
        <v>10</v>
      </c>
      <c r="C382" s="104" t="s">
        <v>100</v>
      </c>
      <c r="D382" s="102" t="s">
        <v>560</v>
      </c>
      <c r="E382" s="27">
        <v>4477876.7049783301</v>
      </c>
      <c r="F382" s="27">
        <v>4798310.9486543797</v>
      </c>
      <c r="G382" s="27">
        <v>5348973.4158510501</v>
      </c>
      <c r="H382" s="27">
        <v>6398059.0100541096</v>
      </c>
      <c r="I382" s="27">
        <v>6621711.7905855002</v>
      </c>
      <c r="J382" s="27">
        <v>6814260</v>
      </c>
      <c r="K382" s="27">
        <v>7694558.02455654</v>
      </c>
      <c r="L382" s="27">
        <v>11250822</v>
      </c>
      <c r="M382" s="27">
        <v>11926648.0221138</v>
      </c>
      <c r="N382" s="27">
        <v>12885415.130000001</v>
      </c>
      <c r="O382" s="27">
        <v>13022247.531432001</v>
      </c>
      <c r="P382" s="27">
        <v>13366752.0746821</v>
      </c>
    </row>
    <row r="383" spans="1:16">
      <c r="A383" s="104" t="s">
        <v>63</v>
      </c>
      <c r="B383" s="102" t="s">
        <v>10</v>
      </c>
      <c r="C383" s="104" t="s">
        <v>102</v>
      </c>
      <c r="D383" s="102" t="s">
        <v>561</v>
      </c>
      <c r="E383" s="27">
        <v>27249977.969185699</v>
      </c>
      <c r="F383" s="27">
        <v>29199970.489309601</v>
      </c>
      <c r="G383" s="27">
        <v>32551009.6286598</v>
      </c>
      <c r="H383" s="27">
        <v>38935187.044272996</v>
      </c>
      <c r="I383" s="27">
        <v>40296219.011824101</v>
      </c>
      <c r="J383" s="27">
        <v>41467962</v>
      </c>
      <c r="K383" s="27">
        <v>46824991.054058298</v>
      </c>
      <c r="L383" s="27">
        <v>56567228</v>
      </c>
      <c r="M383" s="27">
        <v>59965168.343702301</v>
      </c>
      <c r="N383" s="27">
        <v>64804207.530000001</v>
      </c>
      <c r="O383" s="27">
        <v>65494821.056864202</v>
      </c>
      <c r="P383" s="27">
        <v>67233586.810716897</v>
      </c>
    </row>
    <row r="384" spans="1:16">
      <c r="A384" s="104" t="s">
        <v>63</v>
      </c>
      <c r="B384" s="102" t="s">
        <v>10</v>
      </c>
      <c r="C384" s="104" t="s">
        <v>104</v>
      </c>
      <c r="D384" s="102" t="s">
        <v>562</v>
      </c>
      <c r="E384" s="27">
        <v>34488085.694440402</v>
      </c>
      <c r="F384" s="27">
        <v>36956032.979153797</v>
      </c>
      <c r="G384" s="27">
        <v>41197171.270495601</v>
      </c>
      <c r="H384" s="27">
        <v>49277106.529421501</v>
      </c>
      <c r="I384" s="27">
        <v>50999654.238739103</v>
      </c>
      <c r="J384" s="27">
        <v>52482634</v>
      </c>
      <c r="K384" s="27">
        <v>59262591.182271898</v>
      </c>
      <c r="L384" s="27">
        <v>64621129</v>
      </c>
      <c r="M384" s="27">
        <v>68502858.965996504</v>
      </c>
      <c r="N384" s="27">
        <v>74186190.980000004</v>
      </c>
      <c r="O384" s="27">
        <v>74997299.560584307</v>
      </c>
      <c r="P384" s="27">
        <v>77039437.1334925</v>
      </c>
    </row>
    <row r="385" spans="1:16">
      <c r="A385" s="104" t="s">
        <v>63</v>
      </c>
      <c r="B385" s="102" t="s">
        <v>10</v>
      </c>
      <c r="C385" s="104" t="s">
        <v>138</v>
      </c>
      <c r="D385" s="102" t="s">
        <v>563</v>
      </c>
      <c r="E385" s="27">
        <v>55764354.595744103</v>
      </c>
      <c r="F385" s="27">
        <v>59754819.265998296</v>
      </c>
      <c r="G385" s="27">
        <v>66612385.721363902</v>
      </c>
      <c r="H385" s="27">
        <v>79676966.309611395</v>
      </c>
      <c r="I385" s="27">
        <v>85006091.130785003</v>
      </c>
      <c r="J385" s="27">
        <v>87477918</v>
      </c>
      <c r="K385" s="27">
        <v>98778732.951880798</v>
      </c>
      <c r="L385" s="27">
        <v>126530662</v>
      </c>
      <c r="M385" s="27">
        <v>134131236.41441301</v>
      </c>
      <c r="N385" s="27">
        <v>144421078.74000001</v>
      </c>
      <c r="O385" s="27">
        <v>145889614.60975999</v>
      </c>
      <c r="P385" s="27">
        <v>149586964.54110101</v>
      </c>
    </row>
    <row r="386" spans="1:16">
      <c r="A386" s="104" t="s">
        <v>63</v>
      </c>
      <c r="B386" s="102" t="s">
        <v>10</v>
      </c>
      <c r="C386" s="104" t="s">
        <v>139</v>
      </c>
      <c r="D386" s="102" t="s">
        <v>564</v>
      </c>
      <c r="E386" s="27">
        <v>10771423.6911302</v>
      </c>
      <c r="F386" s="27">
        <v>11169965.080747001</v>
      </c>
      <c r="G386" s="27">
        <v>12451849.601296799</v>
      </c>
      <c r="H386" s="27">
        <v>14894010.932514699</v>
      </c>
      <c r="I386" s="27">
        <v>15037920.4892499</v>
      </c>
      <c r="J386" s="27">
        <v>15475197</v>
      </c>
      <c r="K386" s="27">
        <v>17474356.394929901</v>
      </c>
      <c r="L386" s="27">
        <v>20632055</v>
      </c>
      <c r="M386" s="27">
        <v>21871404.109276801</v>
      </c>
      <c r="N386" s="27">
        <v>23491654.390000001</v>
      </c>
      <c r="O386" s="27">
        <v>23722891.865875602</v>
      </c>
      <c r="P386" s="27">
        <v>24305081.167506099</v>
      </c>
    </row>
    <row r="387" spans="1:16">
      <c r="A387" s="104" t="s">
        <v>63</v>
      </c>
      <c r="B387" s="102" t="s">
        <v>10</v>
      </c>
      <c r="C387" s="104" t="s">
        <v>140</v>
      </c>
      <c r="D387" s="102" t="s">
        <v>472</v>
      </c>
      <c r="E387" s="27">
        <v>6951318.2480920497</v>
      </c>
      <c r="F387" s="27">
        <v>7448750.5250688903</v>
      </c>
      <c r="G387" s="27">
        <v>8303582.0242274003</v>
      </c>
      <c r="H387" s="27">
        <v>9932150.2754895706</v>
      </c>
      <c r="I387" s="27">
        <v>10279341.981955299</v>
      </c>
      <c r="J387" s="27">
        <v>10578247</v>
      </c>
      <c r="K387" s="27">
        <v>11944795.520528199</v>
      </c>
      <c r="L387" s="27">
        <v>13027721</v>
      </c>
      <c r="M387" s="27">
        <v>13810283.743127599</v>
      </c>
      <c r="N387" s="27">
        <v>14903683.4</v>
      </c>
      <c r="O387" s="27">
        <v>15059730.118920701</v>
      </c>
      <c r="P387" s="27">
        <v>15452610.7766477</v>
      </c>
    </row>
    <row r="388" spans="1:16">
      <c r="A388" s="104" t="s">
        <v>63</v>
      </c>
      <c r="B388" s="102" t="s">
        <v>10</v>
      </c>
      <c r="C388" s="104" t="s">
        <v>142</v>
      </c>
      <c r="D388" s="102" t="s">
        <v>565</v>
      </c>
      <c r="E388" s="27">
        <v>5144595.0370484097</v>
      </c>
      <c r="F388" s="27">
        <v>5512739.2554641301</v>
      </c>
      <c r="G388" s="27">
        <v>6145390.7513571</v>
      </c>
      <c r="H388" s="27">
        <v>7350676.4027855303</v>
      </c>
      <c r="I388" s="27">
        <v>7607629.2088922104</v>
      </c>
      <c r="J388" s="27">
        <v>7828846</v>
      </c>
      <c r="K388" s="27">
        <v>8840213.26031713</v>
      </c>
      <c r="L388" s="27">
        <v>8971096</v>
      </c>
      <c r="M388" s="27">
        <v>9509980.9504200108</v>
      </c>
      <c r="N388" s="27">
        <v>10201122.630000001</v>
      </c>
      <c r="O388" s="27">
        <v>10299760.3156849</v>
      </c>
      <c r="P388" s="27">
        <v>10548101.570506999</v>
      </c>
    </row>
    <row r="389" spans="1:16">
      <c r="A389" s="104" t="s">
        <v>63</v>
      </c>
      <c r="B389" s="102" t="s">
        <v>10</v>
      </c>
      <c r="C389" s="104" t="s">
        <v>144</v>
      </c>
      <c r="D389" s="102" t="s">
        <v>566</v>
      </c>
      <c r="E389" s="27">
        <v>17881860.705276899</v>
      </c>
      <c r="F389" s="27">
        <v>19161476.2213195</v>
      </c>
      <c r="G389" s="27">
        <v>21360480.3884256</v>
      </c>
      <c r="H389" s="27">
        <v>25549877.216300599</v>
      </c>
      <c r="I389" s="27">
        <v>26443007.628614999</v>
      </c>
      <c r="J389" s="27">
        <v>27211924</v>
      </c>
      <c r="K389" s="27">
        <v>30727289.706485201</v>
      </c>
      <c r="L389" s="27">
        <v>33796205</v>
      </c>
      <c r="M389" s="27">
        <v>35826310.795243002</v>
      </c>
      <c r="N389" s="27">
        <v>38589225.899999999</v>
      </c>
      <c r="O389" s="27">
        <v>38983540.926655397</v>
      </c>
      <c r="P389" s="27">
        <v>39976312.4847048</v>
      </c>
    </row>
    <row r="390" spans="1:16">
      <c r="A390" s="104" t="s">
        <v>63</v>
      </c>
      <c r="B390" s="102" t="s">
        <v>10</v>
      </c>
      <c r="C390" s="104" t="s">
        <v>146</v>
      </c>
      <c r="D390" s="102" t="s">
        <v>567</v>
      </c>
      <c r="E390" s="27">
        <v>7218730.1856484599</v>
      </c>
      <c r="F390" s="27">
        <v>7735298.3048126502</v>
      </c>
      <c r="G390" s="27">
        <v>8623014.5230008196</v>
      </c>
      <c r="H390" s="27">
        <v>10314232.558947001</v>
      </c>
      <c r="I390" s="27">
        <v>10674780.466871999</v>
      </c>
      <c r="J390" s="27">
        <v>10985184</v>
      </c>
      <c r="K390" s="27">
        <v>12404302.739139101</v>
      </c>
      <c r="L390" s="27">
        <v>14448993</v>
      </c>
      <c r="M390" s="27">
        <v>15316930.539962299</v>
      </c>
      <c r="N390" s="27">
        <v>16591322.880000001</v>
      </c>
      <c r="O390" s="27">
        <v>16773200.4602079</v>
      </c>
      <c r="P390" s="27">
        <v>17231115.7616929</v>
      </c>
    </row>
    <row r="391" spans="1:16">
      <c r="A391" s="104" t="s">
        <v>63</v>
      </c>
      <c r="B391" s="102" t="s">
        <v>10</v>
      </c>
      <c r="C391" s="104" t="s">
        <v>148</v>
      </c>
      <c r="D391" s="102" t="s">
        <v>568</v>
      </c>
      <c r="E391" s="27">
        <v>7700697.85180932</v>
      </c>
      <c r="F391" s="27">
        <v>8251755.2958829701</v>
      </c>
      <c r="G391" s="27">
        <v>9198741.0120146908</v>
      </c>
      <c r="H391" s="27">
        <v>11002875.3627131</v>
      </c>
      <c r="I391" s="27">
        <v>11387495.708484201</v>
      </c>
      <c r="J391" s="27">
        <v>11718624</v>
      </c>
      <c r="K391" s="27">
        <v>13232491.726368601</v>
      </c>
      <c r="L391" s="27">
        <v>16024267</v>
      </c>
      <c r="M391" s="27">
        <v>16986830.160751499</v>
      </c>
      <c r="N391" s="27">
        <v>18537992.960000001</v>
      </c>
      <c r="O391" s="27">
        <v>18759370.478626601</v>
      </c>
      <c r="P391" s="27">
        <v>19316735.259248499</v>
      </c>
    </row>
    <row r="392" spans="1:16">
      <c r="A392" s="104" t="s">
        <v>63</v>
      </c>
      <c r="B392" s="102" t="s">
        <v>10</v>
      </c>
      <c r="C392" s="104" t="s">
        <v>150</v>
      </c>
      <c r="D392" s="102" t="s">
        <v>569</v>
      </c>
      <c r="E392" s="27">
        <v>10736191.4651051</v>
      </c>
      <c r="F392" s="27">
        <v>11504467.0606027</v>
      </c>
      <c r="G392" s="27">
        <v>12824739.607164299</v>
      </c>
      <c r="H392" s="27">
        <v>15340035.258365599</v>
      </c>
      <c r="I392" s="27">
        <v>15876266.8769849</v>
      </c>
      <c r="J392" s="27">
        <v>16337921</v>
      </c>
      <c r="K392" s="27">
        <v>18448531.219976801</v>
      </c>
      <c r="L392" s="27">
        <v>25407305</v>
      </c>
      <c r="M392" s="27">
        <v>26933498.081269398</v>
      </c>
      <c r="N392" s="27">
        <v>29647621.379999999</v>
      </c>
      <c r="O392" s="27">
        <v>30034973.032040901</v>
      </c>
      <c r="P392" s="27">
        <v>31010212.805937301</v>
      </c>
    </row>
    <row r="393" spans="1:16">
      <c r="A393" s="104" t="s">
        <v>63</v>
      </c>
      <c r="B393" s="102" t="s">
        <v>10</v>
      </c>
      <c r="C393" s="104" t="s">
        <v>151</v>
      </c>
      <c r="D393" s="102" t="s">
        <v>570</v>
      </c>
      <c r="E393" s="27">
        <v>16524891.137962701</v>
      </c>
      <c r="F393" s="27">
        <v>17707402.703708898</v>
      </c>
      <c r="G393" s="27">
        <v>19739534.8778865</v>
      </c>
      <c r="H393" s="27">
        <v>23611018.257350001</v>
      </c>
      <c r="I393" s="27">
        <v>24436373.240187101</v>
      </c>
      <c r="J393" s="27">
        <v>25146940</v>
      </c>
      <c r="K393" s="27">
        <v>28395541.478212599</v>
      </c>
      <c r="L393" s="27">
        <v>35448791</v>
      </c>
      <c r="M393" s="27">
        <v>37578164.529984102</v>
      </c>
      <c r="N393" s="27">
        <v>40960318.310000002</v>
      </c>
      <c r="O393" s="27">
        <v>41443009.209971003</v>
      </c>
      <c r="P393" s="27">
        <v>42658285.733089402</v>
      </c>
    </row>
    <row r="394" spans="1:16">
      <c r="A394" s="104" t="s">
        <v>63</v>
      </c>
      <c r="B394" s="102" t="s">
        <v>10</v>
      </c>
      <c r="C394" s="104" t="s">
        <v>153</v>
      </c>
      <c r="D394" s="102" t="s">
        <v>571</v>
      </c>
      <c r="E394" s="27">
        <v>39935952.357484996</v>
      </c>
      <c r="F394" s="27">
        <v>42793745.801178202</v>
      </c>
      <c r="G394" s="27">
        <v>47704830.117227502</v>
      </c>
      <c r="H394" s="27">
        <v>57061102.089262404</v>
      </c>
      <c r="I394" s="27">
        <v>59055749.860155903</v>
      </c>
      <c r="J394" s="27">
        <v>60772987</v>
      </c>
      <c r="K394" s="27">
        <v>68623931.145527303</v>
      </c>
      <c r="L394" s="27">
        <v>75068556</v>
      </c>
      <c r="M394" s="27">
        <v>79577846.285019904</v>
      </c>
      <c r="N394" s="27">
        <v>86777601.170000002</v>
      </c>
      <c r="O394" s="27">
        <v>87805128.181251094</v>
      </c>
      <c r="P394" s="27">
        <v>90392144.957183897</v>
      </c>
    </row>
    <row r="395" spans="1:16">
      <c r="A395" s="104" t="s">
        <v>63</v>
      </c>
      <c r="B395" s="102" t="s">
        <v>10</v>
      </c>
      <c r="C395" s="104" t="s">
        <v>155</v>
      </c>
      <c r="D395" s="102" t="s">
        <v>572</v>
      </c>
      <c r="E395" s="27">
        <v>32369939.077974599</v>
      </c>
      <c r="F395" s="27">
        <v>34686313.026984699</v>
      </c>
      <c r="G395" s="27">
        <v>38666974.329218902</v>
      </c>
      <c r="H395" s="27">
        <v>46250666.112018503</v>
      </c>
      <c r="I395" s="27">
        <v>47867420.515366003</v>
      </c>
      <c r="J395" s="27">
        <v>49259321</v>
      </c>
      <c r="K395" s="27">
        <v>55622874.6115155</v>
      </c>
      <c r="L395" s="27">
        <v>84419412</v>
      </c>
      <c r="M395" s="27">
        <v>89490408.395936802</v>
      </c>
      <c r="N395" s="27">
        <v>94097910.069999993</v>
      </c>
      <c r="O395" s="27">
        <v>94755479.683887899</v>
      </c>
      <c r="P395" s="27">
        <v>96411050.393455595</v>
      </c>
    </row>
    <row r="396" spans="1:16">
      <c r="A396" s="104" t="s">
        <v>63</v>
      </c>
      <c r="B396" s="102" t="s">
        <v>10</v>
      </c>
      <c r="C396" s="104" t="s">
        <v>157</v>
      </c>
      <c r="D396" s="102" t="s">
        <v>573</v>
      </c>
      <c r="E396" s="27">
        <v>16612847.6859913</v>
      </c>
      <c r="F396" s="27">
        <v>17801125.069399301</v>
      </c>
      <c r="G396" s="27">
        <v>19844012.984435499</v>
      </c>
      <c r="H396" s="27">
        <v>23735987.487703402</v>
      </c>
      <c r="I396" s="27">
        <v>24566654.0371252</v>
      </c>
      <c r="J396" s="27">
        <v>25281009</v>
      </c>
      <c r="K396" s="27">
        <v>28546930.300805401</v>
      </c>
      <c r="L396" s="27">
        <v>32632952</v>
      </c>
      <c r="M396" s="27">
        <v>34593182.097314</v>
      </c>
      <c r="N396" s="27">
        <v>37820267.57</v>
      </c>
      <c r="O396" s="27">
        <v>38280827.657289699</v>
      </c>
      <c r="P396" s="27">
        <v>39440385.183909103</v>
      </c>
    </row>
    <row r="397" spans="1:16">
      <c r="A397" s="104" t="s">
        <v>63</v>
      </c>
      <c r="B397" s="102" t="s">
        <v>10</v>
      </c>
      <c r="C397" s="104" t="s">
        <v>159</v>
      </c>
      <c r="D397" s="102" t="s">
        <v>574</v>
      </c>
      <c r="E397" s="27">
        <v>4586798.38270838</v>
      </c>
      <c r="F397" s="27">
        <v>4915026.9980750596</v>
      </c>
      <c r="G397" s="27">
        <v>5479084.0010621697</v>
      </c>
      <c r="H397" s="27">
        <v>6553687.9760808405</v>
      </c>
      <c r="I397" s="27">
        <v>6782780.9769866401</v>
      </c>
      <c r="J397" s="27">
        <v>6980012</v>
      </c>
      <c r="K397" s="27">
        <v>7881723.55515147</v>
      </c>
      <c r="L397" s="27">
        <v>8688837</v>
      </c>
      <c r="M397" s="27">
        <v>9210766.6282526702</v>
      </c>
      <c r="N397" s="27">
        <v>10235359.09</v>
      </c>
      <c r="O397" s="27">
        <v>10381585.8421096</v>
      </c>
      <c r="P397" s="27">
        <v>10749742.635589</v>
      </c>
    </row>
    <row r="398" spans="1:16">
      <c r="A398" s="104" t="s">
        <v>63</v>
      </c>
      <c r="B398" s="102" t="s">
        <v>10</v>
      </c>
      <c r="C398" s="104" t="s">
        <v>161</v>
      </c>
      <c r="D398" s="102" t="s">
        <v>575</v>
      </c>
      <c r="E398" s="27">
        <v>10415025.9222907</v>
      </c>
      <c r="F398" s="27">
        <v>11160319.0989799</v>
      </c>
      <c r="G398" s="27">
        <v>12441096.629971201</v>
      </c>
      <c r="H398" s="27">
        <v>14881148.998134701</v>
      </c>
      <c r="I398" s="27">
        <v>15401339.6287158</v>
      </c>
      <c r="J398" s="27">
        <v>15849183</v>
      </c>
      <c r="K398" s="27">
        <v>17896656.5107143</v>
      </c>
      <c r="L398" s="27">
        <v>21627698</v>
      </c>
      <c r="M398" s="27">
        <v>22926852.510283701</v>
      </c>
      <c r="N398" s="27">
        <v>25337051.399999999</v>
      </c>
      <c r="O398" s="27">
        <v>25681027.7703299</v>
      </c>
      <c r="P398" s="27">
        <v>26547061.110124402</v>
      </c>
    </row>
    <row r="399" spans="1:16">
      <c r="A399" s="104" t="s">
        <v>63</v>
      </c>
      <c r="B399" s="102" t="s">
        <v>10</v>
      </c>
      <c r="C399" s="104" t="s">
        <v>163</v>
      </c>
      <c r="D399" s="102" t="s">
        <v>576</v>
      </c>
      <c r="E399" s="27">
        <v>5868686.01999762</v>
      </c>
      <c r="F399" s="27">
        <v>6288645.7665666798</v>
      </c>
      <c r="G399" s="27">
        <v>7010341.6362590399</v>
      </c>
      <c r="H399" s="27">
        <v>8385268.7202574704</v>
      </c>
      <c r="I399" s="27">
        <v>8678387.0959775895</v>
      </c>
      <c r="J399" s="27">
        <v>8930739</v>
      </c>
      <c r="K399" s="27">
        <v>10084454.7726318</v>
      </c>
      <c r="L399" s="27">
        <v>12112113</v>
      </c>
      <c r="M399" s="27">
        <v>12839676.286278401</v>
      </c>
      <c r="N399" s="27">
        <v>13927506.060000001</v>
      </c>
      <c r="O399" s="27">
        <v>14082757.9387406</v>
      </c>
      <c r="P399" s="27">
        <v>14473637.4191001</v>
      </c>
    </row>
    <row r="400" spans="1:16">
      <c r="A400" s="104" t="s">
        <v>63</v>
      </c>
      <c r="B400" s="102" t="s">
        <v>10</v>
      </c>
      <c r="C400" s="104" t="s">
        <v>165</v>
      </c>
      <c r="D400" s="102" t="s">
        <v>577</v>
      </c>
      <c r="E400" s="27">
        <v>16093307.196555801</v>
      </c>
      <c r="F400" s="27">
        <v>17244934.867331501</v>
      </c>
      <c r="G400" s="27">
        <v>19223993.432377901</v>
      </c>
      <c r="H400" s="27">
        <v>22994364.493336499</v>
      </c>
      <c r="I400" s="27">
        <v>23798163.5122899</v>
      </c>
      <c r="J400" s="27">
        <v>24490172</v>
      </c>
      <c r="K400" s="27">
        <v>27653929.3485329</v>
      </c>
      <c r="L400" s="27">
        <v>30343234</v>
      </c>
      <c r="M400" s="27">
        <v>32165920.759449001</v>
      </c>
      <c r="N400" s="27">
        <v>34020218.590000004</v>
      </c>
      <c r="O400" s="27">
        <v>34284858.165677801</v>
      </c>
      <c r="P400" s="27">
        <v>34951144.313568197</v>
      </c>
    </row>
    <row r="401" spans="1:16">
      <c r="A401" s="104" t="s">
        <v>63</v>
      </c>
      <c r="B401" s="102" t="s">
        <v>10</v>
      </c>
      <c r="C401" s="104" t="s">
        <v>167</v>
      </c>
      <c r="D401" s="102" t="s">
        <v>578</v>
      </c>
      <c r="E401" s="27">
        <v>72464300.784112707</v>
      </c>
      <c r="F401" s="27">
        <v>76240202.116549894</v>
      </c>
      <c r="G401" s="27">
        <v>84989659.633230001</v>
      </c>
      <c r="H401" s="27">
        <v>101658545.53818201</v>
      </c>
      <c r="I401" s="27">
        <v>105211883.958884</v>
      </c>
      <c r="J401" s="27">
        <v>108271260</v>
      </c>
      <c r="K401" s="27">
        <v>122258257.622379</v>
      </c>
      <c r="L401" s="27">
        <v>188089646</v>
      </c>
      <c r="M401" s="27">
        <v>208747352.346508</v>
      </c>
      <c r="N401" s="27">
        <v>224988852.56999999</v>
      </c>
      <c r="O401" s="27">
        <v>227306792.83289599</v>
      </c>
      <c r="P401" s="27">
        <v>233142698.15114799</v>
      </c>
    </row>
    <row r="402" spans="1:16">
      <c r="A402" s="104" t="s">
        <v>63</v>
      </c>
      <c r="B402" s="102" t="s">
        <v>10</v>
      </c>
      <c r="C402" s="104" t="s">
        <v>169</v>
      </c>
      <c r="D402" s="102" t="s">
        <v>579</v>
      </c>
      <c r="E402" s="27">
        <v>61959414.095982999</v>
      </c>
      <c r="F402" s="27">
        <v>66393193.608577698</v>
      </c>
      <c r="G402" s="27">
        <v>74012591.390169606</v>
      </c>
      <c r="H402" s="27">
        <v>88528562.471082106</v>
      </c>
      <c r="I402" s="27">
        <v>91623197.753750101</v>
      </c>
      <c r="J402" s="27">
        <v>94287439</v>
      </c>
      <c r="K402" s="27">
        <v>106467939.682</v>
      </c>
      <c r="L402" s="27">
        <v>133122803</v>
      </c>
      <c r="M402" s="27">
        <v>141119357.482234</v>
      </c>
      <c r="N402" s="27">
        <v>151764955.94999999</v>
      </c>
      <c r="O402" s="27">
        <v>153284263.71203399</v>
      </c>
      <c r="P402" s="27">
        <v>157109442.65037599</v>
      </c>
    </row>
    <row r="403" spans="1:16">
      <c r="A403" s="104" t="s">
        <v>63</v>
      </c>
      <c r="B403" s="102" t="s">
        <v>10</v>
      </c>
      <c r="C403" s="104" t="s">
        <v>171</v>
      </c>
      <c r="D403" s="102" t="s">
        <v>580</v>
      </c>
      <c r="E403" s="27">
        <v>10138788.1564356</v>
      </c>
      <c r="F403" s="27">
        <v>10864313.919815199</v>
      </c>
      <c r="G403" s="27">
        <v>12111121.3842548</v>
      </c>
      <c r="H403" s="27">
        <v>14486456.235651599</v>
      </c>
      <c r="I403" s="27">
        <v>14992849.848473599</v>
      </c>
      <c r="J403" s="27">
        <v>15428816</v>
      </c>
      <c r="K403" s="27">
        <v>17421983.432828199</v>
      </c>
      <c r="L403" s="27">
        <v>20440014</v>
      </c>
      <c r="M403" s="27">
        <v>21667826.2932656</v>
      </c>
      <c r="N403" s="27">
        <v>23827882.41</v>
      </c>
      <c r="O403" s="27">
        <v>24136159.255382098</v>
      </c>
      <c r="P403" s="27">
        <v>24912311.4865015</v>
      </c>
    </row>
    <row r="404" spans="1:16">
      <c r="A404" s="104" t="s">
        <v>63</v>
      </c>
      <c r="B404" s="102" t="s">
        <v>10</v>
      </c>
      <c r="C404" s="104" t="s">
        <v>173</v>
      </c>
      <c r="D404" s="102" t="s">
        <v>581</v>
      </c>
      <c r="E404" s="27">
        <v>4911637.4868019903</v>
      </c>
      <c r="F404" s="27">
        <v>5263111.3988783499</v>
      </c>
      <c r="G404" s="27">
        <v>5867115.1700074496</v>
      </c>
      <c r="H404" s="27">
        <v>7017823.0770882796</v>
      </c>
      <c r="I404" s="27">
        <v>7263140.5463397801</v>
      </c>
      <c r="J404" s="27">
        <v>7474340</v>
      </c>
      <c r="K404" s="27">
        <v>8439910.7272802498</v>
      </c>
      <c r="L404" s="27">
        <v>8439911</v>
      </c>
      <c r="M404" s="27">
        <v>8812227.6024489608</v>
      </c>
      <c r="N404" s="27">
        <v>9723665.7300000004</v>
      </c>
      <c r="O404" s="27">
        <v>9853743.5699009001</v>
      </c>
      <c r="P404" s="27">
        <v>10181242.058086701</v>
      </c>
    </row>
    <row r="405" spans="1:16">
      <c r="A405" s="104" t="s">
        <v>63</v>
      </c>
      <c r="B405" s="102" t="s">
        <v>10</v>
      </c>
      <c r="C405" s="104" t="s">
        <v>175</v>
      </c>
      <c r="D405" s="102" t="s">
        <v>582</v>
      </c>
      <c r="E405" s="27">
        <v>39599299.172831401</v>
      </c>
      <c r="F405" s="27">
        <v>42433001.911104798</v>
      </c>
      <c r="G405" s="27">
        <v>47302686.634118199</v>
      </c>
      <c r="H405" s="27">
        <v>56580086.848502897</v>
      </c>
      <c r="I405" s="27">
        <v>58557920.083002597</v>
      </c>
      <c r="J405" s="27">
        <v>60260681</v>
      </c>
      <c r="K405" s="27">
        <v>68045443.251792103</v>
      </c>
      <c r="L405" s="27">
        <v>101789453</v>
      </c>
      <c r="M405" s="27">
        <v>107903844.026935</v>
      </c>
      <c r="N405" s="27">
        <v>113339692.11</v>
      </c>
      <c r="O405" s="27">
        <v>114115479.81542601</v>
      </c>
      <c r="P405" s="27">
        <v>116068689.60104799</v>
      </c>
    </row>
    <row r="406" spans="1:16">
      <c r="A406" s="104" t="s">
        <v>63</v>
      </c>
      <c r="B406" s="102" t="s">
        <v>10</v>
      </c>
      <c r="C406" s="104" t="s">
        <v>177</v>
      </c>
      <c r="D406" s="102" t="s">
        <v>583</v>
      </c>
      <c r="E406" s="27">
        <v>7359091.2621570798</v>
      </c>
      <c r="F406" s="27">
        <v>7885703.5380401397</v>
      </c>
      <c r="G406" s="27">
        <v>8790680.5210462995</v>
      </c>
      <c r="H406" s="27">
        <v>10514782.6208141</v>
      </c>
      <c r="I406" s="27">
        <v>10882341.026595101</v>
      </c>
      <c r="J406" s="27">
        <v>11198780</v>
      </c>
      <c r="K406" s="27">
        <v>12645492.1507154</v>
      </c>
      <c r="L406" s="27">
        <v>12645492</v>
      </c>
      <c r="M406" s="27">
        <v>11885519.754765199</v>
      </c>
      <c r="N406" s="27">
        <v>12783829.48</v>
      </c>
      <c r="O406" s="27">
        <v>12912033.5472367</v>
      </c>
      <c r="P406" s="27">
        <v>13234814.4270976</v>
      </c>
    </row>
    <row r="407" spans="1:16">
      <c r="A407" s="104" t="s">
        <v>63</v>
      </c>
      <c r="B407" s="102" t="s">
        <v>10</v>
      </c>
      <c r="C407" s="104" t="s">
        <v>179</v>
      </c>
      <c r="D407" s="102" t="s">
        <v>584</v>
      </c>
      <c r="E407" s="27">
        <v>16236229.3121875</v>
      </c>
      <c r="F407" s="27">
        <v>17398084.406146999</v>
      </c>
      <c r="G407" s="27">
        <v>19394718.677269299</v>
      </c>
      <c r="H407" s="27">
        <v>23198573.807236701</v>
      </c>
      <c r="I407" s="27">
        <v>24009511.238135301</v>
      </c>
      <c r="J407" s="27">
        <v>24707665</v>
      </c>
      <c r="K407" s="27">
        <v>27899519.520879</v>
      </c>
      <c r="L407" s="27">
        <v>32892365</v>
      </c>
      <c r="M407" s="27">
        <v>34868177.001625501</v>
      </c>
      <c r="N407" s="27">
        <v>37768812.57</v>
      </c>
      <c r="O407" s="27">
        <v>38182782.5374429</v>
      </c>
      <c r="P407" s="27">
        <v>39225039.575225502</v>
      </c>
    </row>
    <row r="408" spans="1:16">
      <c r="A408" s="104" t="s">
        <v>63</v>
      </c>
      <c r="B408" s="102" t="s">
        <v>10</v>
      </c>
      <c r="C408" s="104" t="s">
        <v>181</v>
      </c>
      <c r="D408" s="102" t="s">
        <v>585</v>
      </c>
      <c r="E408" s="27">
        <v>41385861.174149901</v>
      </c>
      <c r="F408" s="27">
        <v>44347409.246582799</v>
      </c>
      <c r="G408" s="27">
        <v>49436794.667999104</v>
      </c>
      <c r="H408" s="27">
        <v>59132754.075103402</v>
      </c>
      <c r="I408" s="27">
        <v>61199819.234801598</v>
      </c>
      <c r="J408" s="27">
        <v>62979402</v>
      </c>
      <c r="K408" s="27">
        <v>71115381.503626898</v>
      </c>
      <c r="L408" s="27">
        <v>72779149</v>
      </c>
      <c r="M408" s="27">
        <v>77150916.942168593</v>
      </c>
      <c r="N408" s="27">
        <v>80945393.200000003</v>
      </c>
      <c r="O408" s="27">
        <v>81486928.890827104</v>
      </c>
      <c r="P408" s="27">
        <v>82850359.6249578</v>
      </c>
    </row>
    <row r="409" spans="1:16">
      <c r="A409" s="104" t="s">
        <v>63</v>
      </c>
      <c r="B409" s="102" t="s">
        <v>10</v>
      </c>
      <c r="C409" s="104" t="s">
        <v>183</v>
      </c>
      <c r="D409" s="102" t="s">
        <v>586</v>
      </c>
      <c r="E409" s="27">
        <v>8054916.6220568102</v>
      </c>
      <c r="F409" s="27">
        <v>8631321.7546038795</v>
      </c>
      <c r="G409" s="27">
        <v>9621867.1743189897</v>
      </c>
      <c r="H409" s="27">
        <v>11508988.581952199</v>
      </c>
      <c r="I409" s="27">
        <v>11911300.7977996</v>
      </c>
      <c r="J409" s="27">
        <v>12257660</v>
      </c>
      <c r="K409" s="27">
        <v>13841163.438572399</v>
      </c>
      <c r="L409" s="27">
        <v>18439566</v>
      </c>
      <c r="M409" s="27">
        <v>19547213.867056701</v>
      </c>
      <c r="N409" s="27">
        <v>21010147.120000001</v>
      </c>
      <c r="O409" s="27">
        <v>21218932.747180302</v>
      </c>
      <c r="P409" s="27">
        <v>21744594.753617801</v>
      </c>
    </row>
    <row r="410" spans="1:16">
      <c r="A410" s="104" t="s">
        <v>63</v>
      </c>
      <c r="B410" s="102" t="s">
        <v>10</v>
      </c>
      <c r="C410" s="104" t="s">
        <v>185</v>
      </c>
      <c r="D410" s="102" t="s">
        <v>587</v>
      </c>
      <c r="E410" s="27">
        <v>3661673.2884084298</v>
      </c>
      <c r="F410" s="27">
        <v>3923700.4919389598</v>
      </c>
      <c r="G410" s="27">
        <v>4373991.1497459197</v>
      </c>
      <c r="H410" s="27">
        <v>5231855.0327056004</v>
      </c>
      <c r="I410" s="27">
        <v>5414741.5805731704</v>
      </c>
      <c r="J410" s="27">
        <v>5572193</v>
      </c>
      <c r="K410" s="27">
        <v>6292035.1409639297</v>
      </c>
      <c r="L410" s="27">
        <v>6366763</v>
      </c>
      <c r="M410" s="27">
        <v>6749208.20205021</v>
      </c>
      <c r="N410" s="27">
        <v>7258749.5899999999</v>
      </c>
      <c r="O410" s="27">
        <v>7331469.8589541102</v>
      </c>
      <c r="P410" s="27">
        <v>7514558.5241242601</v>
      </c>
    </row>
    <row r="411" spans="1:16">
      <c r="A411" s="104" t="s">
        <v>63</v>
      </c>
      <c r="B411" s="102" t="s">
        <v>10</v>
      </c>
      <c r="C411" s="104" t="s">
        <v>187</v>
      </c>
      <c r="D411" s="102" t="s">
        <v>588</v>
      </c>
      <c r="E411" s="27">
        <v>30801092.347987901</v>
      </c>
      <c r="F411" s="27">
        <v>33005200.540594298</v>
      </c>
      <c r="G411" s="27">
        <v>36792934.464987203</v>
      </c>
      <c r="H411" s="27">
        <v>44009073.808901697</v>
      </c>
      <c r="I411" s="27">
        <v>45547470.330488198</v>
      </c>
      <c r="J411" s="27">
        <v>46871910</v>
      </c>
      <c r="K411" s="27">
        <v>52927047.327549003</v>
      </c>
      <c r="L411" s="27">
        <v>58342007</v>
      </c>
      <c r="M411" s="27">
        <v>61846553.558286697</v>
      </c>
      <c r="N411" s="27">
        <v>66203085.950000003</v>
      </c>
      <c r="O411" s="27">
        <v>66824837.132748798</v>
      </c>
      <c r="P411" s="27">
        <v>68390227.371708706</v>
      </c>
    </row>
    <row r="412" spans="1:16">
      <c r="A412" s="104" t="s">
        <v>63</v>
      </c>
      <c r="B412" s="102" t="s">
        <v>10</v>
      </c>
      <c r="C412" s="104" t="s">
        <v>236</v>
      </c>
      <c r="D412" s="102" t="s">
        <v>589</v>
      </c>
      <c r="E412" s="27">
        <v>11972051.290288299</v>
      </c>
      <c r="F412" s="27">
        <v>12828764.2936163</v>
      </c>
      <c r="G412" s="27">
        <v>14301015.4821284</v>
      </c>
      <c r="H412" s="27">
        <v>17105850.757681701</v>
      </c>
      <c r="I412" s="27">
        <v>17703808.838296302</v>
      </c>
      <c r="J412" s="27">
        <v>18218604</v>
      </c>
      <c r="K412" s="27">
        <v>20572170.561032899</v>
      </c>
      <c r="L412" s="27">
        <v>23673288</v>
      </c>
      <c r="M412" s="27">
        <v>25095319.9189041</v>
      </c>
      <c r="N412" s="27">
        <v>28166623.82</v>
      </c>
      <c r="O412" s="27">
        <v>28604951.1963333</v>
      </c>
      <c r="P412" s="27">
        <v>29708533.169108201</v>
      </c>
    </row>
    <row r="413" spans="1:16">
      <c r="A413" s="104" t="s">
        <v>63</v>
      </c>
      <c r="B413" s="102" t="s">
        <v>10</v>
      </c>
      <c r="C413" s="104" t="s">
        <v>238</v>
      </c>
      <c r="D413" s="102" t="s">
        <v>590</v>
      </c>
      <c r="E413" s="27">
        <v>13596135.2369221</v>
      </c>
      <c r="F413" s="27">
        <v>14569066.7396401</v>
      </c>
      <c r="G413" s="27">
        <v>16241038.0481801</v>
      </c>
      <c r="H413" s="27">
        <v>19426366.844310999</v>
      </c>
      <c r="I413" s="27">
        <v>20105441.693968602</v>
      </c>
      <c r="J413" s="27">
        <v>20690073</v>
      </c>
      <c r="K413" s="27">
        <v>23362914.698814001</v>
      </c>
      <c r="L413" s="27">
        <v>27429772</v>
      </c>
      <c r="M413" s="27">
        <v>29077451.283358101</v>
      </c>
      <c r="N413" s="27">
        <v>32780591.949999999</v>
      </c>
      <c r="O413" s="27">
        <v>33309093.115079399</v>
      </c>
      <c r="P413" s="27">
        <v>34639706.672063299</v>
      </c>
    </row>
    <row r="414" spans="1:16">
      <c r="A414" s="104" t="s">
        <v>63</v>
      </c>
      <c r="B414" s="102" t="s">
        <v>10</v>
      </c>
      <c r="C414" s="104" t="s">
        <v>240</v>
      </c>
      <c r="D414" s="102" t="s">
        <v>591</v>
      </c>
      <c r="E414" s="27">
        <v>47876598.757036999</v>
      </c>
      <c r="F414" s="27">
        <v>36609784.508752503</v>
      </c>
      <c r="G414" s="27">
        <v>40811186.726502001</v>
      </c>
      <c r="H414" s="27">
        <v>48815419.4546417</v>
      </c>
      <c r="I414" s="27">
        <v>50522178.102243103</v>
      </c>
      <c r="J414" s="27">
        <v>51991274</v>
      </c>
      <c r="K414" s="27">
        <v>58707754.615263298</v>
      </c>
      <c r="L414" s="27">
        <v>64817939</v>
      </c>
      <c r="M414" s="27">
        <v>68711489.211871997</v>
      </c>
      <c r="N414" s="27">
        <v>73228778.650000006</v>
      </c>
      <c r="O414" s="27">
        <v>73873472.705670297</v>
      </c>
      <c r="P414" s="27">
        <v>75496626.461456805</v>
      </c>
    </row>
    <row r="415" spans="1:16">
      <c r="A415" s="104" t="s">
        <v>63</v>
      </c>
      <c r="B415" s="102" t="s">
        <v>10</v>
      </c>
      <c r="C415" s="104" t="s">
        <v>242</v>
      </c>
      <c r="D415" s="102" t="s">
        <v>592</v>
      </c>
      <c r="E415" s="27">
        <v>9832589.5291277207</v>
      </c>
      <c r="F415" s="27">
        <v>10536203.897437699</v>
      </c>
      <c r="G415" s="27">
        <v>11745356.887966</v>
      </c>
      <c r="H415" s="27">
        <v>14048954.934167599</v>
      </c>
      <c r="I415" s="27">
        <v>14540055.0990221</v>
      </c>
      <c r="J415" s="27">
        <v>14962854</v>
      </c>
      <c r="K415" s="27">
        <v>16895827.118108701</v>
      </c>
      <c r="L415" s="27">
        <v>26318961</v>
      </c>
      <c r="M415" s="27">
        <v>27899916.4860918</v>
      </c>
      <c r="N415" s="27">
        <v>30746247.559999999</v>
      </c>
      <c r="O415" s="27">
        <v>31152467.569320999</v>
      </c>
      <c r="P415" s="27">
        <v>32175212.4324205</v>
      </c>
    </row>
    <row r="416" spans="1:16">
      <c r="A416" s="104" t="s">
        <v>63</v>
      </c>
      <c r="B416" s="102" t="s">
        <v>10</v>
      </c>
      <c r="C416" s="104" t="s">
        <v>244</v>
      </c>
      <c r="D416" s="102" t="s">
        <v>593</v>
      </c>
      <c r="E416" s="27">
        <v>26694974.551012699</v>
      </c>
      <c r="F416" s="27">
        <v>28002244.489654802</v>
      </c>
      <c r="G416" s="27">
        <v>31215830.520806398</v>
      </c>
      <c r="H416" s="27">
        <v>37338141.395154104</v>
      </c>
      <c r="I416" s="27">
        <v>33372509.576853301</v>
      </c>
      <c r="J416" s="27">
        <v>34342923</v>
      </c>
      <c r="K416" s="27">
        <v>38779505.8868699</v>
      </c>
      <c r="L416" s="27">
        <v>47398995</v>
      </c>
      <c r="M416" s="27">
        <v>50246205.118211202</v>
      </c>
      <c r="N416" s="27">
        <v>54101561.780000001</v>
      </c>
      <c r="O416" s="27">
        <v>54651786.729575798</v>
      </c>
      <c r="P416" s="27">
        <v>56037094.529963396</v>
      </c>
    </row>
    <row r="417" spans="1:16">
      <c r="A417" s="104" t="s">
        <v>63</v>
      </c>
      <c r="B417" s="102" t="s">
        <v>10</v>
      </c>
      <c r="C417" s="104" t="s">
        <v>246</v>
      </c>
      <c r="D417" s="102" t="s">
        <v>594</v>
      </c>
      <c r="E417" s="27">
        <v>6395954.8272031602</v>
      </c>
      <c r="F417" s="27">
        <v>6853645.62189666</v>
      </c>
      <c r="G417" s="27">
        <v>7640181.8526308602</v>
      </c>
      <c r="H417" s="27">
        <v>9138638.4901109599</v>
      </c>
      <c r="I417" s="27">
        <v>9458091.9220616203</v>
      </c>
      <c r="J417" s="27">
        <v>9733117</v>
      </c>
      <c r="K417" s="27">
        <v>10990486.9612964</v>
      </c>
      <c r="L417" s="27">
        <v>12942595</v>
      </c>
      <c r="M417" s="27">
        <v>13720044.0639621</v>
      </c>
      <c r="N417" s="27">
        <v>15013128</v>
      </c>
      <c r="O417" s="27">
        <v>15197673.120252101</v>
      </c>
      <c r="P417" s="27">
        <v>15662304.521198399</v>
      </c>
    </row>
    <row r="418" spans="1:16">
      <c r="A418" s="104" t="s">
        <v>63</v>
      </c>
      <c r="B418" s="102" t="s">
        <v>10</v>
      </c>
      <c r="C418" s="104" t="s">
        <v>248</v>
      </c>
      <c r="D418" s="102" t="s">
        <v>595</v>
      </c>
      <c r="E418" s="27">
        <v>18376050.3860907</v>
      </c>
      <c r="F418" s="27">
        <v>19691029.827278499</v>
      </c>
      <c r="G418" s="27">
        <v>21950806.4825144</v>
      </c>
      <c r="H418" s="27">
        <v>26255983.022316098</v>
      </c>
      <c r="I418" s="27">
        <v>27173796.315269299</v>
      </c>
      <c r="J418" s="27">
        <v>27963962</v>
      </c>
      <c r="K418" s="27">
        <v>31576480.3887413</v>
      </c>
      <c r="L418" s="27">
        <v>37142351</v>
      </c>
      <c r="M418" s="27">
        <v>39373456.187040202</v>
      </c>
      <c r="N418" s="27">
        <v>42659063.880000003</v>
      </c>
      <c r="O418" s="27">
        <v>43127976.106109798</v>
      </c>
      <c r="P418" s="27">
        <v>44308561.892403498</v>
      </c>
    </row>
    <row r="419" spans="1:16">
      <c r="A419" s="104" t="s">
        <v>63</v>
      </c>
      <c r="B419" s="102" t="s">
        <v>10</v>
      </c>
      <c r="C419" s="104" t="s">
        <v>250</v>
      </c>
      <c r="D419" s="102" t="s">
        <v>596</v>
      </c>
      <c r="E419" s="27">
        <v>38479951.245087899</v>
      </c>
      <c r="F419" s="27">
        <v>41233554.098914303</v>
      </c>
      <c r="G419" s="27">
        <v>45965588.115543202</v>
      </c>
      <c r="H419" s="27">
        <v>54980745.337709904</v>
      </c>
      <c r="I419" s="27">
        <v>56902671.4329748</v>
      </c>
      <c r="J419" s="27">
        <v>58557301</v>
      </c>
      <c r="K419" s="27">
        <v>66122012.0929766</v>
      </c>
      <c r="L419" s="27">
        <v>94186126</v>
      </c>
      <c r="M419" s="27">
        <v>99843798.828545406</v>
      </c>
      <c r="N419" s="27">
        <v>108826744.39</v>
      </c>
      <c r="O419" s="27">
        <v>110108764.161258</v>
      </c>
      <c r="P419" s="27">
        <v>113336520.349916</v>
      </c>
    </row>
    <row r="420" spans="1:16">
      <c r="A420" s="104" t="s">
        <v>63</v>
      </c>
      <c r="B420" s="102" t="s">
        <v>10</v>
      </c>
      <c r="C420" s="104" t="s">
        <v>252</v>
      </c>
      <c r="D420" s="102" t="s">
        <v>597</v>
      </c>
      <c r="E420" s="27">
        <v>9496589.8233262505</v>
      </c>
      <c r="F420" s="27">
        <v>10176160.2487817</v>
      </c>
      <c r="G420" s="27">
        <v>11343994.0071909</v>
      </c>
      <c r="H420" s="27">
        <v>13568873.3940285</v>
      </c>
      <c r="I420" s="27">
        <v>14043191.6612537</v>
      </c>
      <c r="J420" s="27">
        <v>14451543</v>
      </c>
      <c r="K420" s="27">
        <v>16318462.1295531</v>
      </c>
      <c r="L420" s="27">
        <v>20668416</v>
      </c>
      <c r="M420" s="27">
        <v>21909947.967165001</v>
      </c>
      <c r="N420" s="27">
        <v>22751526.120000001</v>
      </c>
      <c r="O420" s="27">
        <v>22871633.795409799</v>
      </c>
      <c r="P420" s="27">
        <v>23174030.301338699</v>
      </c>
    </row>
    <row r="421" spans="1:16">
      <c r="A421" s="104" t="s">
        <v>63</v>
      </c>
      <c r="B421" s="102" t="s">
        <v>10</v>
      </c>
      <c r="C421" s="104" t="s">
        <v>254</v>
      </c>
      <c r="D421" s="102" t="s">
        <v>598</v>
      </c>
      <c r="E421" s="27">
        <v>26393197.793582998</v>
      </c>
      <c r="F421" s="27">
        <v>28281879.624366101</v>
      </c>
      <c r="G421" s="27">
        <v>31527557.067442201</v>
      </c>
      <c r="H421" s="27">
        <v>37711006.370415702</v>
      </c>
      <c r="I421" s="27">
        <v>39074721.866565801</v>
      </c>
      <c r="J421" s="27">
        <v>40210946</v>
      </c>
      <c r="K421" s="27">
        <v>45405587.588872299</v>
      </c>
      <c r="L421" s="27">
        <v>45405588</v>
      </c>
      <c r="M421" s="27">
        <v>44945538.384535</v>
      </c>
      <c r="N421" s="27">
        <v>48391539.82</v>
      </c>
      <c r="O421" s="27">
        <v>48883342.841178603</v>
      </c>
      <c r="P421" s="27">
        <v>50121561.072196402</v>
      </c>
    </row>
    <row r="422" spans="1:16">
      <c r="A422" s="104" t="s">
        <v>63</v>
      </c>
      <c r="B422" s="102" t="s">
        <v>10</v>
      </c>
      <c r="C422" s="104" t="s">
        <v>255</v>
      </c>
      <c r="D422" s="102" t="s">
        <v>599</v>
      </c>
      <c r="E422" s="27">
        <v>5388212.9643193204</v>
      </c>
      <c r="F422" s="27">
        <v>5773790.3394327601</v>
      </c>
      <c r="G422" s="27">
        <v>6436400.5094301803</v>
      </c>
      <c r="H422" s="27">
        <v>7698761.4389039697</v>
      </c>
      <c r="I422" s="27">
        <v>7967882.0268436996</v>
      </c>
      <c r="J422" s="27">
        <v>8199574</v>
      </c>
      <c r="K422" s="27">
        <v>9258834.0488538295</v>
      </c>
      <c r="L422" s="27">
        <v>9711259</v>
      </c>
      <c r="M422" s="27">
        <v>10294604.418968899</v>
      </c>
      <c r="N422" s="27">
        <v>11044099.210000001</v>
      </c>
      <c r="O422" s="27">
        <v>11151064.799755</v>
      </c>
      <c r="P422" s="27">
        <v>11420373.3232271</v>
      </c>
    </row>
    <row r="423" spans="1:16">
      <c r="A423" s="104" t="s">
        <v>63</v>
      </c>
      <c r="B423" s="102" t="s">
        <v>10</v>
      </c>
      <c r="C423" s="104" t="s">
        <v>257</v>
      </c>
      <c r="D423" s="102" t="s">
        <v>600</v>
      </c>
      <c r="E423" s="27">
        <v>11834562.9289288</v>
      </c>
      <c r="F423" s="27">
        <v>12681437.345357399</v>
      </c>
      <c r="G423" s="27">
        <v>14136781.0383611</v>
      </c>
      <c r="H423" s="27">
        <v>16909405.275340501</v>
      </c>
      <c r="I423" s="27">
        <v>17500496.339211501</v>
      </c>
      <c r="J423" s="27">
        <v>18009380</v>
      </c>
      <c r="K423" s="27">
        <v>20335917.4786276</v>
      </c>
      <c r="L423" s="27">
        <v>20335917</v>
      </c>
      <c r="M423" s="27">
        <v>20880851.1933694</v>
      </c>
      <c r="N423" s="27">
        <v>22432619.199999999</v>
      </c>
      <c r="O423" s="27">
        <v>22654082.957000401</v>
      </c>
      <c r="P423" s="27">
        <v>23211664.854305901</v>
      </c>
    </row>
    <row r="424" spans="1:16">
      <c r="A424" s="104" t="s">
        <v>63</v>
      </c>
      <c r="B424" s="102" t="s">
        <v>10</v>
      </c>
      <c r="C424" s="104" t="s">
        <v>259</v>
      </c>
      <c r="D424" s="102" t="s">
        <v>601</v>
      </c>
      <c r="E424" s="27">
        <v>26244916.386101998</v>
      </c>
      <c r="F424" s="27">
        <v>28122987.285904199</v>
      </c>
      <c r="G424" s="27">
        <v>31350429.969280001</v>
      </c>
      <c r="H424" s="27">
        <v>37499139.618009903</v>
      </c>
      <c r="I424" s="27">
        <v>38809972.611254297</v>
      </c>
      <c r="J424" s="27">
        <v>39938498</v>
      </c>
      <c r="K424" s="27">
        <v>45097943.799565598</v>
      </c>
      <c r="L424" s="27">
        <v>50719553</v>
      </c>
      <c r="M424" s="27">
        <v>53766226.135782301</v>
      </c>
      <c r="N424" s="27">
        <v>58798510.57</v>
      </c>
      <c r="O424" s="27">
        <v>59516703.025344998</v>
      </c>
      <c r="P424" s="27">
        <v>61324904.5764063</v>
      </c>
    </row>
    <row r="425" spans="1:16">
      <c r="A425" s="104" t="s">
        <v>63</v>
      </c>
      <c r="B425" s="102" t="s">
        <v>10</v>
      </c>
      <c r="C425" s="104" t="s">
        <v>261</v>
      </c>
      <c r="D425" s="102" t="s">
        <v>602</v>
      </c>
      <c r="E425" s="27">
        <v>41691642.639893398</v>
      </c>
      <c r="F425" s="27">
        <v>43758391.912574597</v>
      </c>
      <c r="G425" s="27">
        <v>48780180.685537502</v>
      </c>
      <c r="H425" s="27">
        <v>58347359.443272397</v>
      </c>
      <c r="I425" s="27">
        <v>60387350.604555704</v>
      </c>
      <c r="J425" s="27">
        <v>62143308</v>
      </c>
      <c r="K425" s="27">
        <v>70171277.136618897</v>
      </c>
      <c r="L425" s="27">
        <v>104266934</v>
      </c>
      <c r="M425" s="27">
        <v>110530145.91562299</v>
      </c>
      <c r="N425" s="27">
        <v>118307291.40000001</v>
      </c>
      <c r="O425" s="27">
        <v>119417222.26321299</v>
      </c>
      <c r="P425" s="27">
        <v>122211708.17895199</v>
      </c>
    </row>
    <row r="426" spans="1:16">
      <c r="A426" s="104" t="s">
        <v>63</v>
      </c>
      <c r="B426" s="102" t="s">
        <v>10</v>
      </c>
      <c r="C426" s="104" t="s">
        <v>263</v>
      </c>
      <c r="D426" s="102" t="s">
        <v>603</v>
      </c>
      <c r="E426" s="27">
        <v>29463147.455788799</v>
      </c>
      <c r="F426" s="27">
        <v>31571513.092746899</v>
      </c>
      <c r="G426" s="27">
        <v>35194714.564852297</v>
      </c>
      <c r="H426" s="27">
        <v>42097397.597948</v>
      </c>
      <c r="I426" s="27">
        <v>43568968.899669603</v>
      </c>
      <c r="J426" s="27">
        <v>44835878</v>
      </c>
      <c r="K426" s="27">
        <v>50627990.143763699</v>
      </c>
      <c r="L426" s="27">
        <v>61181622</v>
      </c>
      <c r="M426" s="27">
        <v>64856744.715793297</v>
      </c>
      <c r="N426" s="27">
        <v>71092847.670000002</v>
      </c>
      <c r="O426" s="27">
        <v>71982846.049273297</v>
      </c>
      <c r="P426" s="27">
        <v>74223605.383054793</v>
      </c>
    </row>
    <row r="427" spans="1:16">
      <c r="A427" s="104" t="s">
        <v>63</v>
      </c>
      <c r="B427" s="102" t="s">
        <v>10</v>
      </c>
      <c r="C427" s="104" t="s">
        <v>265</v>
      </c>
      <c r="D427" s="102" t="s">
        <v>604</v>
      </c>
      <c r="E427" s="27">
        <v>33818968.836172201</v>
      </c>
      <c r="F427" s="27">
        <v>36239034.509011</v>
      </c>
      <c r="G427" s="27">
        <v>40397888.815265097</v>
      </c>
      <c r="H427" s="27">
        <v>48321062.085620202</v>
      </c>
      <c r="I427" s="27">
        <v>50010189.972170897</v>
      </c>
      <c r="J427" s="27">
        <v>51464398</v>
      </c>
      <c r="K427" s="27">
        <v>58112814.439774796</v>
      </c>
      <c r="L427" s="27">
        <v>90187438</v>
      </c>
      <c r="M427" s="27">
        <v>95604909.389327601</v>
      </c>
      <c r="N427" s="27">
        <v>100064981.28</v>
      </c>
      <c r="O427" s="27">
        <v>100701509.43557</v>
      </c>
      <c r="P427" s="27">
        <v>102304103.823672</v>
      </c>
    </row>
    <row r="428" spans="1:16">
      <c r="A428" s="104" t="s">
        <v>63</v>
      </c>
      <c r="B428" s="102" t="s">
        <v>10</v>
      </c>
      <c r="C428" s="104" t="s">
        <v>267</v>
      </c>
      <c r="D428" s="102" t="s">
        <v>605</v>
      </c>
      <c r="E428" s="27">
        <v>44397048.499293402</v>
      </c>
      <c r="F428" s="27">
        <v>47574075.379355498</v>
      </c>
      <c r="G428" s="27">
        <v>53033758.589411497</v>
      </c>
      <c r="H428" s="27">
        <v>63435184.772933103</v>
      </c>
      <c r="I428" s="27">
        <v>65652647.199537002</v>
      </c>
      <c r="J428" s="27">
        <v>67561710</v>
      </c>
      <c r="K428" s="27">
        <v>76289654.294650093</v>
      </c>
      <c r="L428" s="27">
        <v>89034027</v>
      </c>
      <c r="M428" s="27">
        <v>94382213.730106205</v>
      </c>
      <c r="N428" s="27">
        <v>100493319.81</v>
      </c>
      <c r="O428" s="27">
        <v>101365478.57866301</v>
      </c>
      <c r="P428" s="27">
        <v>103561322.918262</v>
      </c>
    </row>
    <row r="429" spans="1:16">
      <c r="A429" s="104" t="s">
        <v>63</v>
      </c>
      <c r="B429" s="102" t="s">
        <v>10</v>
      </c>
      <c r="C429" s="104" t="s">
        <v>269</v>
      </c>
      <c r="D429" s="102" t="s">
        <v>606</v>
      </c>
      <c r="E429" s="27">
        <v>30014835.461777501</v>
      </c>
      <c r="F429" s="27">
        <v>32162679.570473701</v>
      </c>
      <c r="G429" s="27">
        <v>35853724.330484502</v>
      </c>
      <c r="H429" s="27">
        <v>42885657.894068003</v>
      </c>
      <c r="I429" s="27">
        <v>44384783.897415899</v>
      </c>
      <c r="J429" s="27">
        <v>45675415</v>
      </c>
      <c r="K429" s="27">
        <v>51575983.0549604</v>
      </c>
      <c r="L429" s="27">
        <v>69150944</v>
      </c>
      <c r="M429" s="27">
        <v>73304773.788169995</v>
      </c>
      <c r="N429" s="27">
        <v>79209717.739999995</v>
      </c>
      <c r="O429" s="27">
        <v>80052453.673989207</v>
      </c>
      <c r="P429" s="27">
        <v>82174219.787326798</v>
      </c>
    </row>
    <row r="430" spans="1:16">
      <c r="A430" s="104" t="s">
        <v>63</v>
      </c>
      <c r="B430" s="102" t="s">
        <v>10</v>
      </c>
      <c r="C430" s="104" t="s">
        <v>271</v>
      </c>
      <c r="D430" s="102" t="s">
        <v>607</v>
      </c>
      <c r="E430" s="27">
        <v>34845397.279929198</v>
      </c>
      <c r="F430" s="27">
        <v>37338913.573169798</v>
      </c>
      <c r="G430" s="27">
        <v>41623991.903995901</v>
      </c>
      <c r="H430" s="27">
        <v>49787638.810578801</v>
      </c>
      <c r="I430" s="27">
        <v>51482556.449369803</v>
      </c>
      <c r="J430" s="27">
        <v>52979578</v>
      </c>
      <c r="K430" s="27">
        <v>59823732.953070201</v>
      </c>
      <c r="L430" s="27">
        <v>64368950</v>
      </c>
      <c r="M430" s="27">
        <v>68235530.475278094</v>
      </c>
      <c r="N430" s="27">
        <v>73941882.549999997</v>
      </c>
      <c r="O430" s="27">
        <v>74756276.271884695</v>
      </c>
      <c r="P430" s="27">
        <v>76806684.885248303</v>
      </c>
    </row>
    <row r="431" spans="1:16">
      <c r="A431" s="104" t="s">
        <v>63</v>
      </c>
      <c r="B431" s="102" t="s">
        <v>10</v>
      </c>
      <c r="C431" s="104" t="s">
        <v>273</v>
      </c>
      <c r="D431" s="102" t="s">
        <v>608</v>
      </c>
      <c r="E431" s="27">
        <v>31584895.901277199</v>
      </c>
      <c r="F431" s="27">
        <v>33845092.618721597</v>
      </c>
      <c r="G431" s="27">
        <v>37729214.011302799</v>
      </c>
      <c r="H431" s="27">
        <v>45128984.363977797</v>
      </c>
      <c r="I431" s="27">
        <v>46706528.869225599</v>
      </c>
      <c r="J431" s="27">
        <v>48064672</v>
      </c>
      <c r="K431" s="27">
        <v>54273895.916285902</v>
      </c>
      <c r="L431" s="27">
        <v>64780794</v>
      </c>
      <c r="M431" s="27">
        <v>68672115.366449401</v>
      </c>
      <c r="N431" s="27">
        <v>74007568.319999993</v>
      </c>
      <c r="O431" s="27">
        <v>74769028.547776505</v>
      </c>
      <c r="P431" s="27">
        <v>76686165.878760099</v>
      </c>
    </row>
    <row r="432" spans="1:16">
      <c r="A432" s="104" t="s">
        <v>63</v>
      </c>
      <c r="B432" s="102" t="s">
        <v>10</v>
      </c>
      <c r="C432" s="104" t="s">
        <v>275</v>
      </c>
      <c r="D432" s="102" t="s">
        <v>609</v>
      </c>
      <c r="E432" s="27">
        <v>17261317.6898605</v>
      </c>
      <c r="F432" s="27">
        <v>18496527.509874798</v>
      </c>
      <c r="G432" s="27">
        <v>20619221.0122655</v>
      </c>
      <c r="H432" s="27">
        <v>24663235.825192899</v>
      </c>
      <c r="I432" s="27">
        <v>25525372.4920379</v>
      </c>
      <c r="J432" s="27">
        <v>26267605</v>
      </c>
      <c r="K432" s="27">
        <v>29660979.811541799</v>
      </c>
      <c r="L432" s="27">
        <v>33574618</v>
      </c>
      <c r="M432" s="27">
        <v>35591414.782935701</v>
      </c>
      <c r="N432" s="27">
        <v>38173170.25</v>
      </c>
      <c r="O432" s="27">
        <v>38541630.9983031</v>
      </c>
      <c r="P432" s="27">
        <v>39469308.926994003</v>
      </c>
    </row>
    <row r="433" spans="1:16">
      <c r="A433" s="104" t="s">
        <v>63</v>
      </c>
      <c r="B433" s="102" t="s">
        <v>10</v>
      </c>
      <c r="C433" s="104" t="s">
        <v>277</v>
      </c>
      <c r="D433" s="102" t="s">
        <v>610</v>
      </c>
      <c r="E433" s="27">
        <v>8291691.1065264503</v>
      </c>
      <c r="F433" s="27">
        <v>8885039.6829982791</v>
      </c>
      <c r="G433" s="27">
        <v>9904702.2111952603</v>
      </c>
      <c r="H433" s="27">
        <v>11847295.6018904</v>
      </c>
      <c r="I433" s="27">
        <v>12261433.7958296</v>
      </c>
      <c r="J433" s="27">
        <v>12617975</v>
      </c>
      <c r="K433" s="27">
        <v>14248024.799328599</v>
      </c>
      <c r="L433" s="27">
        <v>17288586</v>
      </c>
      <c r="M433" s="27">
        <v>18327094.031217702</v>
      </c>
      <c r="N433" s="27">
        <v>19648930.07</v>
      </c>
      <c r="O433" s="27">
        <v>19837578.595934</v>
      </c>
      <c r="P433" s="27">
        <v>20312541.1994032</v>
      </c>
    </row>
    <row r="434" spans="1:16">
      <c r="A434" s="104" t="s">
        <v>63</v>
      </c>
      <c r="B434" s="102" t="s">
        <v>10</v>
      </c>
      <c r="C434" s="104" t="s">
        <v>279</v>
      </c>
      <c r="D434" s="102" t="s">
        <v>611</v>
      </c>
      <c r="E434" s="27">
        <v>19070816.667740401</v>
      </c>
      <c r="F434" s="27">
        <v>20435513.178570598</v>
      </c>
      <c r="G434" s="27">
        <v>22780728.031413302</v>
      </c>
      <c r="H434" s="27">
        <v>27248675.7561845</v>
      </c>
      <c r="I434" s="27">
        <v>28201189.962304201</v>
      </c>
      <c r="J434" s="27">
        <v>29021231</v>
      </c>
      <c r="K434" s="27">
        <v>32770331.809821099</v>
      </c>
      <c r="L434" s="27">
        <v>42167578</v>
      </c>
      <c r="M434" s="27">
        <v>44700545.144568503</v>
      </c>
      <c r="N434" s="27">
        <v>49711089.920000002</v>
      </c>
      <c r="O434" s="27">
        <v>50426180.183270402</v>
      </c>
      <c r="P434" s="27">
        <v>52226571.313006997</v>
      </c>
    </row>
    <row r="435" spans="1:16">
      <c r="A435" s="104" t="s">
        <v>63</v>
      </c>
      <c r="B435" s="102" t="s">
        <v>10</v>
      </c>
      <c r="C435" s="104" t="s">
        <v>281</v>
      </c>
      <c r="D435" s="102" t="s">
        <v>612</v>
      </c>
      <c r="E435" s="27">
        <v>19990690.872138701</v>
      </c>
      <c r="F435" s="27">
        <v>21421213.044188201</v>
      </c>
      <c r="G435" s="27">
        <v>23879548.519209102</v>
      </c>
      <c r="H435" s="27">
        <v>28563006.1474219</v>
      </c>
      <c r="I435" s="27">
        <v>29561464.544752698</v>
      </c>
      <c r="J435" s="27">
        <v>30421060</v>
      </c>
      <c r="K435" s="27">
        <v>34350997.359001301</v>
      </c>
      <c r="L435" s="27">
        <v>54564101</v>
      </c>
      <c r="M435" s="27">
        <v>57841712.971685998</v>
      </c>
      <c r="N435" s="27">
        <v>61991452.579999998</v>
      </c>
      <c r="O435" s="27">
        <v>62583691.116273299</v>
      </c>
      <c r="P435" s="27">
        <v>64074777.008682698</v>
      </c>
    </row>
    <row r="436" spans="1:16">
      <c r="A436" s="104" t="s">
        <v>63</v>
      </c>
      <c r="B436" s="102" t="s">
        <v>10</v>
      </c>
      <c r="C436" s="104" t="s">
        <v>283</v>
      </c>
      <c r="D436" s="102" t="s">
        <v>613</v>
      </c>
      <c r="E436" s="27">
        <v>14108989.892493401</v>
      </c>
      <c r="F436" s="27">
        <v>14592864.338686701</v>
      </c>
      <c r="G436" s="27">
        <v>16267566.7008713</v>
      </c>
      <c r="H436" s="27">
        <v>19458098.5191915</v>
      </c>
      <c r="I436" s="27">
        <v>20138282.5923349</v>
      </c>
      <c r="J436" s="27">
        <v>20723868</v>
      </c>
      <c r="K436" s="27">
        <v>23401076.4621238</v>
      </c>
      <c r="L436" s="27">
        <v>29799222</v>
      </c>
      <c r="M436" s="27">
        <v>31589233.9724796</v>
      </c>
      <c r="N436" s="27">
        <v>32224712.760000002</v>
      </c>
      <c r="O436" s="27">
        <v>32444269.6125842</v>
      </c>
      <c r="P436" s="27">
        <v>32997050.472769499</v>
      </c>
    </row>
    <row r="437" spans="1:16">
      <c r="A437" s="104" t="s">
        <v>63</v>
      </c>
      <c r="B437" s="102" t="s">
        <v>10</v>
      </c>
      <c r="C437" s="104" t="s">
        <v>285</v>
      </c>
      <c r="D437" s="102" t="s">
        <v>614</v>
      </c>
      <c r="E437" s="27">
        <v>7137529.8850215301</v>
      </c>
      <c r="F437" s="27">
        <v>7648287.3580621304</v>
      </c>
      <c r="G437" s="27">
        <v>8526018.0494423304</v>
      </c>
      <c r="H437" s="27">
        <v>10198212.322287099</v>
      </c>
      <c r="I437" s="27">
        <v>10554704.5863855</v>
      </c>
      <c r="J437" s="27">
        <v>10861617</v>
      </c>
      <c r="K437" s="27">
        <v>12264772.2281514</v>
      </c>
      <c r="L437" s="27">
        <v>12264772</v>
      </c>
      <c r="M437" s="27">
        <v>12645241.6892663</v>
      </c>
      <c r="N437" s="27">
        <v>13569743.359999999</v>
      </c>
      <c r="O437" s="27">
        <v>13701685.4514609</v>
      </c>
      <c r="P437" s="27">
        <v>14033877.6058692</v>
      </c>
    </row>
    <row r="438" spans="1:16">
      <c r="A438" s="104" t="s">
        <v>63</v>
      </c>
      <c r="B438" s="102" t="s">
        <v>10</v>
      </c>
      <c r="C438" s="104" t="s">
        <v>287</v>
      </c>
      <c r="D438" s="102" t="s">
        <v>615</v>
      </c>
      <c r="E438" s="27">
        <v>4212338.7386166099</v>
      </c>
      <c r="F438" s="27">
        <v>4513771.2403903501</v>
      </c>
      <c r="G438" s="27">
        <v>5031779.4383150302</v>
      </c>
      <c r="H438" s="27">
        <v>6018654.2854212802</v>
      </c>
      <c r="I438" s="27">
        <v>6229044.4621727699</v>
      </c>
      <c r="J438" s="27">
        <v>6410174</v>
      </c>
      <c r="K438" s="27">
        <v>7238270.9437574102</v>
      </c>
      <c r="L438" s="27">
        <v>11422250</v>
      </c>
      <c r="M438" s="27">
        <v>12108373.315755101</v>
      </c>
      <c r="N438" s="27">
        <v>13091433.550000001</v>
      </c>
      <c r="O438" s="27">
        <v>13231732.8967377</v>
      </c>
      <c r="P438" s="27">
        <v>13584966.2019042</v>
      </c>
    </row>
    <row r="439" spans="1:16">
      <c r="A439" s="104" t="s">
        <v>63</v>
      </c>
      <c r="B439" s="102" t="s">
        <v>10</v>
      </c>
      <c r="C439" s="104" t="s">
        <v>289</v>
      </c>
      <c r="D439" s="102" t="s">
        <v>616</v>
      </c>
      <c r="E439" s="27">
        <v>35482197.9651094</v>
      </c>
      <c r="F439" s="27">
        <v>38021283.343738303</v>
      </c>
      <c r="G439" s="27">
        <v>42384671.6101695</v>
      </c>
      <c r="H439" s="27">
        <v>50697509.409940302</v>
      </c>
      <c r="I439" s="27">
        <v>52469709.2173713</v>
      </c>
      <c r="J439" s="27">
        <v>53995436</v>
      </c>
      <c r="K439" s="27">
        <v>60970823.689228199</v>
      </c>
      <c r="L439" s="27">
        <v>90510678</v>
      </c>
      <c r="M439" s="27">
        <v>95947566.403853193</v>
      </c>
      <c r="N439" s="27">
        <v>107235651.63</v>
      </c>
      <c r="O439" s="27">
        <v>108846653.617772</v>
      </c>
      <c r="P439" s="27">
        <v>112902692.175758</v>
      </c>
    </row>
    <row r="440" spans="1:16">
      <c r="A440" s="104" t="s">
        <v>63</v>
      </c>
      <c r="B440" s="102" t="s">
        <v>10</v>
      </c>
      <c r="C440" s="104" t="s">
        <v>291</v>
      </c>
      <c r="D440" s="102" t="s">
        <v>617</v>
      </c>
      <c r="E440" s="27">
        <v>12087002.516636901</v>
      </c>
      <c r="F440" s="27">
        <v>12951941.362635801</v>
      </c>
      <c r="G440" s="27">
        <v>14438328.564727301</v>
      </c>
      <c r="H440" s="27">
        <v>17270094.8353802</v>
      </c>
      <c r="I440" s="27">
        <v>17873794.2892152</v>
      </c>
      <c r="J440" s="27">
        <v>18393533</v>
      </c>
      <c r="K440" s="27">
        <v>20769696.9645961</v>
      </c>
      <c r="L440" s="27">
        <v>20884779</v>
      </c>
      <c r="M440" s="27">
        <v>22139306.913208701</v>
      </c>
      <c r="N440" s="27">
        <v>24220158.600000001</v>
      </c>
      <c r="O440" s="27">
        <v>24517131.428822801</v>
      </c>
      <c r="P440" s="27">
        <v>25264823.400911599</v>
      </c>
    </row>
    <row r="441" spans="1:16">
      <c r="A441" s="104" t="s">
        <v>63</v>
      </c>
      <c r="B441" s="102" t="s">
        <v>10</v>
      </c>
      <c r="C441" s="104" t="s">
        <v>293</v>
      </c>
      <c r="D441" s="102" t="s">
        <v>618</v>
      </c>
      <c r="E441" s="27">
        <v>17672435.0524933</v>
      </c>
      <c r="F441" s="27">
        <v>18937064.191045601</v>
      </c>
      <c r="G441" s="27">
        <v>21110314.445247501</v>
      </c>
      <c r="H441" s="27">
        <v>25250646.6271157</v>
      </c>
      <c r="I441" s="27">
        <v>26133317.0306702</v>
      </c>
      <c r="J441" s="27">
        <v>26893228</v>
      </c>
      <c r="K441" s="27">
        <v>30367423.202036299</v>
      </c>
      <c r="L441" s="27">
        <v>30367423</v>
      </c>
      <c r="M441" s="27">
        <v>29748033.510678802</v>
      </c>
      <c r="N441" s="27">
        <v>32406398.75</v>
      </c>
      <c r="O441" s="27">
        <v>32785792.838548101</v>
      </c>
      <c r="P441" s="27">
        <v>33740997.7612032</v>
      </c>
    </row>
    <row r="442" spans="1:16">
      <c r="A442" s="104" t="s">
        <v>63</v>
      </c>
      <c r="B442" s="102" t="s">
        <v>10</v>
      </c>
      <c r="C442" s="104" t="s">
        <v>295</v>
      </c>
      <c r="D442" s="102" t="s">
        <v>619</v>
      </c>
      <c r="E442" s="27">
        <v>8183006.7400419796</v>
      </c>
      <c r="F442" s="27">
        <v>8768577.92667743</v>
      </c>
      <c r="G442" s="27">
        <v>9774875.1022001095</v>
      </c>
      <c r="H442" s="27">
        <v>11692005.7098161</v>
      </c>
      <c r="I442" s="27">
        <v>12100715.5361681</v>
      </c>
      <c r="J442" s="27">
        <v>12452583</v>
      </c>
      <c r="K442" s="27">
        <v>14061267.0524377</v>
      </c>
      <c r="L442" s="27">
        <v>21224725</v>
      </c>
      <c r="M442" s="27">
        <v>22499674.1445016</v>
      </c>
      <c r="N442" s="27">
        <v>24491821.98</v>
      </c>
      <c r="O442" s="27">
        <v>24776135.431173999</v>
      </c>
      <c r="P442" s="27">
        <v>25491954.7456894</v>
      </c>
    </row>
    <row r="443" spans="1:16">
      <c r="A443" s="104" t="s">
        <v>63</v>
      </c>
      <c r="B443" s="102" t="s">
        <v>10</v>
      </c>
      <c r="C443" s="104" t="s">
        <v>297</v>
      </c>
      <c r="D443" s="102" t="s">
        <v>620</v>
      </c>
      <c r="E443" s="27">
        <v>4435042.6713295104</v>
      </c>
      <c r="F443" s="27">
        <v>4752411.7365560103</v>
      </c>
      <c r="G443" s="27">
        <v>5297806.7307508402</v>
      </c>
      <c r="H443" s="27">
        <v>6336857.0849052696</v>
      </c>
      <c r="I443" s="27">
        <v>6558370.46961179</v>
      </c>
      <c r="J443" s="27">
        <v>6749076</v>
      </c>
      <c r="K443" s="27">
        <v>7620954.1763375197</v>
      </c>
      <c r="L443" s="27">
        <v>7710665</v>
      </c>
      <c r="M443" s="27">
        <v>8173836.4893483799</v>
      </c>
      <c r="N443" s="27">
        <v>8934644.3399999999</v>
      </c>
      <c r="O443" s="27">
        <v>9043224.5142932497</v>
      </c>
      <c r="P443" s="27">
        <v>9316598.0781970602</v>
      </c>
    </row>
    <row r="444" spans="1:16">
      <c r="A444" s="104" t="s">
        <v>63</v>
      </c>
      <c r="B444" s="102" t="s">
        <v>10</v>
      </c>
      <c r="C444" s="104" t="s">
        <v>299</v>
      </c>
      <c r="D444" s="102" t="s">
        <v>621</v>
      </c>
      <c r="E444" s="27">
        <v>35218808.375035003</v>
      </c>
      <c r="F444" s="27">
        <v>37739045.748314902</v>
      </c>
      <c r="G444" s="27">
        <v>42070043.939927101</v>
      </c>
      <c r="H444" s="27">
        <v>50321174.318342902</v>
      </c>
      <c r="I444" s="27">
        <v>52080218.8251561</v>
      </c>
      <c r="J444" s="27">
        <v>53594620</v>
      </c>
      <c r="K444" s="27">
        <v>60518228.2701452</v>
      </c>
      <c r="L444" s="27">
        <v>73375316</v>
      </c>
      <c r="M444" s="27">
        <v>77782898.071081504</v>
      </c>
      <c r="N444" s="27">
        <v>83806251.409999996</v>
      </c>
      <c r="O444" s="27">
        <v>84665886.127774507</v>
      </c>
      <c r="P444" s="27">
        <v>86830198.524423406</v>
      </c>
    </row>
    <row r="445" spans="1:16">
      <c r="A445" s="104" t="s">
        <v>63</v>
      </c>
      <c r="B445" s="102" t="s">
        <v>10</v>
      </c>
      <c r="C445" s="104" t="s">
        <v>301</v>
      </c>
      <c r="D445" s="102" t="s">
        <v>622</v>
      </c>
      <c r="E445" s="27">
        <v>14119721.7684894</v>
      </c>
      <c r="F445" s="27">
        <v>14394736.484723</v>
      </c>
      <c r="G445" s="27">
        <v>16046701.351557299</v>
      </c>
      <c r="H445" s="27">
        <v>19193915.202445202</v>
      </c>
      <c r="I445" s="27">
        <v>19864864.391498499</v>
      </c>
      <c r="J445" s="27">
        <v>20442500</v>
      </c>
      <c r="K445" s="27">
        <v>23083359.1893338</v>
      </c>
      <c r="L445" s="27">
        <v>24389338</v>
      </c>
      <c r="M445" s="27">
        <v>25854380.7254037</v>
      </c>
      <c r="N445" s="27">
        <v>27590057.109999999</v>
      </c>
      <c r="O445" s="27">
        <v>27837767.514557902</v>
      </c>
      <c r="P445" s="27">
        <v>28461430.907228898</v>
      </c>
    </row>
    <row r="446" spans="1:16">
      <c r="A446" s="104" t="s">
        <v>63</v>
      </c>
      <c r="B446" s="102" t="s">
        <v>10</v>
      </c>
      <c r="C446" s="104" t="s">
        <v>303</v>
      </c>
      <c r="D446" s="102" t="s">
        <v>623</v>
      </c>
      <c r="E446" s="27">
        <v>19193935.543030899</v>
      </c>
      <c r="F446" s="27">
        <v>20567442.368723601</v>
      </c>
      <c r="G446" s="27">
        <v>22927797.643711101</v>
      </c>
      <c r="H446" s="27">
        <v>27424589.896134902</v>
      </c>
      <c r="I446" s="27">
        <v>28383253.418238301</v>
      </c>
      <c r="J446" s="27">
        <v>29208588</v>
      </c>
      <c r="K446" s="27">
        <v>32981893.090369001</v>
      </c>
      <c r="L446" s="27">
        <v>32981893</v>
      </c>
      <c r="M446" s="27">
        <v>34290013.4092502</v>
      </c>
      <c r="N446" s="27">
        <v>37069826.170000002</v>
      </c>
      <c r="O446" s="27">
        <v>37466552.871911399</v>
      </c>
      <c r="P446" s="27">
        <v>38465396.323640697</v>
      </c>
    </row>
    <row r="447" spans="1:16">
      <c r="A447" s="104" t="s">
        <v>63</v>
      </c>
      <c r="B447" s="102" t="s">
        <v>10</v>
      </c>
      <c r="C447" s="104" t="s">
        <v>305</v>
      </c>
      <c r="D447" s="102" t="s">
        <v>624</v>
      </c>
      <c r="E447" s="27">
        <v>15032049.2328858</v>
      </c>
      <c r="F447" s="27">
        <v>16107733.9031417</v>
      </c>
      <c r="G447" s="27">
        <v>17956285.317788702</v>
      </c>
      <c r="H447" s="27">
        <v>21478022.815393198</v>
      </c>
      <c r="I447" s="27">
        <v>22228816.066194899</v>
      </c>
      <c r="J447" s="27">
        <v>22875191</v>
      </c>
      <c r="K447" s="27">
        <v>25830317.061172899</v>
      </c>
      <c r="L447" s="27">
        <v>37234703</v>
      </c>
      <c r="M447" s="27">
        <v>39471356.555746898</v>
      </c>
      <c r="N447" s="27">
        <v>42866046.520000003</v>
      </c>
      <c r="O447" s="27">
        <v>43350526.697781101</v>
      </c>
      <c r="P447" s="27">
        <v>44570308.096995004</v>
      </c>
    </row>
    <row r="448" spans="1:16">
      <c r="A448" s="104" t="s">
        <v>63</v>
      </c>
      <c r="B448" s="102" t="s">
        <v>10</v>
      </c>
      <c r="C448" s="104" t="s">
        <v>307</v>
      </c>
      <c r="D448" s="102" t="s">
        <v>625</v>
      </c>
      <c r="E448" s="27">
        <v>20023721.634529099</v>
      </c>
      <c r="F448" s="27">
        <v>21456607.468658201</v>
      </c>
      <c r="G448" s="27">
        <v>23919004.869075801</v>
      </c>
      <c r="H448" s="27">
        <v>28610201.008032002</v>
      </c>
      <c r="I448" s="27">
        <v>29610309.1653581</v>
      </c>
      <c r="J448" s="27">
        <v>30471325</v>
      </c>
      <c r="K448" s="27">
        <v>34407755.759143397</v>
      </c>
      <c r="L448" s="27">
        <v>34407756</v>
      </c>
      <c r="M448" s="27">
        <v>36148208.581323303</v>
      </c>
      <c r="N448" s="27">
        <v>39602177.990000002</v>
      </c>
      <c r="O448" s="27">
        <v>40095118.067769803</v>
      </c>
      <c r="P448" s="27">
        <v>41336199.066918999</v>
      </c>
    </row>
    <row r="449" spans="1:16">
      <c r="A449" s="104" t="s">
        <v>63</v>
      </c>
      <c r="B449" s="102" t="s">
        <v>10</v>
      </c>
      <c r="C449" s="104" t="s">
        <v>309</v>
      </c>
      <c r="D449" s="102" t="s">
        <v>626</v>
      </c>
      <c r="E449" s="27">
        <v>46234186.169852696</v>
      </c>
      <c r="F449" s="27">
        <v>50803818.518932298</v>
      </c>
      <c r="G449" s="27">
        <v>56634152.640253201</v>
      </c>
      <c r="H449" s="27">
        <v>67741718.3459865</v>
      </c>
      <c r="I449" s="27">
        <v>67565812.442252606</v>
      </c>
      <c r="J449" s="27">
        <v>69530507</v>
      </c>
      <c r="K449" s="27">
        <v>78512789.555772394</v>
      </c>
      <c r="L449" s="27">
        <v>126697734</v>
      </c>
      <c r="M449" s="27">
        <v>134308346.21415699</v>
      </c>
      <c r="N449" s="27">
        <v>141548078.02000001</v>
      </c>
      <c r="O449" s="27">
        <v>142452448.34449801</v>
      </c>
      <c r="P449" s="27">
        <v>144729392.08360201</v>
      </c>
    </row>
    <row r="450" spans="1:16">
      <c r="A450" s="104" t="s">
        <v>63</v>
      </c>
      <c r="B450" s="102" t="s">
        <v>10</v>
      </c>
      <c r="C450" s="104" t="s">
        <v>311</v>
      </c>
      <c r="D450" s="102" t="s">
        <v>627</v>
      </c>
      <c r="E450" s="27">
        <v>6648071.0286076805</v>
      </c>
      <c r="F450" s="27">
        <v>7340285.1687139804</v>
      </c>
      <c r="G450" s="27">
        <v>8182668.9958948102</v>
      </c>
      <c r="H450" s="27">
        <v>9787522.7684498504</v>
      </c>
      <c r="I450" s="27">
        <v>10393396.7701944</v>
      </c>
      <c r="J450" s="27">
        <v>10695618</v>
      </c>
      <c r="K450" s="27">
        <v>12077329.405094501</v>
      </c>
      <c r="L450" s="27">
        <v>12472577</v>
      </c>
      <c r="M450" s="27">
        <v>13221793.0070059</v>
      </c>
      <c r="N450" s="27">
        <v>14436843.869999999</v>
      </c>
      <c r="O450" s="27">
        <v>14610252.3314701</v>
      </c>
      <c r="P450" s="27">
        <v>15046844.840034099</v>
      </c>
    </row>
    <row r="451" spans="1:16">
      <c r="A451" s="104" t="s">
        <v>63</v>
      </c>
      <c r="B451" s="102" t="s">
        <v>10</v>
      </c>
      <c r="C451" s="104" t="s">
        <v>313</v>
      </c>
      <c r="D451" s="102" t="s">
        <v>628</v>
      </c>
      <c r="E451" s="27">
        <v>24734419.894992501</v>
      </c>
      <c r="F451" s="27">
        <v>27107407.408213999</v>
      </c>
      <c r="G451" s="27">
        <v>30218300.387523402</v>
      </c>
      <c r="H451" s="27">
        <v>36144967.2735295</v>
      </c>
      <c r="I451" s="27">
        <v>42679300.247917801</v>
      </c>
      <c r="J451" s="27">
        <v>43920339</v>
      </c>
      <c r="K451" s="27">
        <v>49594177.848691396</v>
      </c>
      <c r="L451" s="27">
        <v>60800500</v>
      </c>
      <c r="M451" s="27">
        <v>70790541.204809204</v>
      </c>
      <c r="N451" s="27">
        <v>75152691.939999998</v>
      </c>
      <c r="O451" s="27">
        <v>75775244.916734397</v>
      </c>
      <c r="P451" s="27">
        <v>77342653.817336798</v>
      </c>
    </row>
    <row r="452" spans="1:16">
      <c r="A452" s="104" t="s">
        <v>63</v>
      </c>
      <c r="B452" s="102" t="s">
        <v>10</v>
      </c>
      <c r="C452" s="104" t="s">
        <v>315</v>
      </c>
      <c r="D452" s="102" t="s">
        <v>629</v>
      </c>
      <c r="E452" s="27">
        <v>17502875.468074199</v>
      </c>
      <c r="F452" s="27">
        <v>20164972.762528401</v>
      </c>
      <c r="G452" s="27">
        <v>22479139.929098099</v>
      </c>
      <c r="H452" s="27">
        <v>26887937.662099998</v>
      </c>
      <c r="I452" s="27">
        <v>27828114.907648299</v>
      </c>
      <c r="J452" s="27">
        <v>28637307</v>
      </c>
      <c r="K452" s="27">
        <v>32336811.332586501</v>
      </c>
      <c r="L452" s="27">
        <v>42741637</v>
      </c>
      <c r="M452" s="27">
        <v>38971269.0321199</v>
      </c>
      <c r="N452" s="27">
        <v>42365011.18</v>
      </c>
      <c r="O452" s="27">
        <v>42849355.862555899</v>
      </c>
      <c r="P452" s="27">
        <v>44068796.141996503</v>
      </c>
    </row>
    <row r="453" spans="1:16">
      <c r="A453" s="104" t="s">
        <v>63</v>
      </c>
      <c r="B453" s="102" t="s">
        <v>10</v>
      </c>
      <c r="C453" s="104" t="s">
        <v>317</v>
      </c>
      <c r="D453" s="102" t="s">
        <v>630</v>
      </c>
      <c r="E453" s="27">
        <v>4972889.2016113503</v>
      </c>
      <c r="F453" s="27">
        <v>5485047.8984707799</v>
      </c>
      <c r="G453" s="27">
        <v>6114521.4863196099</v>
      </c>
      <c r="H453" s="27">
        <v>7313752.7982072104</v>
      </c>
      <c r="I453" s="27">
        <v>7681464.5265960898</v>
      </c>
      <c r="J453" s="27">
        <v>7904828</v>
      </c>
      <c r="K453" s="27">
        <v>8926011.3370533809</v>
      </c>
      <c r="L453" s="27">
        <v>9544026</v>
      </c>
      <c r="M453" s="27">
        <v>10117326.7137013</v>
      </c>
      <c r="N453" s="27">
        <v>10922453.58</v>
      </c>
      <c r="O453" s="27">
        <v>11037358.865138199</v>
      </c>
      <c r="P453" s="27">
        <v>11326657.2340967</v>
      </c>
    </row>
    <row r="454" spans="1:16">
      <c r="A454" s="104" t="s">
        <v>63</v>
      </c>
      <c r="B454" s="102" t="s">
        <v>10</v>
      </c>
      <c r="C454" s="104" t="s">
        <v>319</v>
      </c>
      <c r="D454" s="102" t="s">
        <v>631</v>
      </c>
      <c r="E454" s="27"/>
      <c r="F454" s="27">
        <v>15609516.0570747</v>
      </c>
      <c r="G454" s="27">
        <v>17400891.129618801</v>
      </c>
      <c r="H454" s="27">
        <v>20813700.0540906</v>
      </c>
      <c r="I454" s="27">
        <v>21540540.644302901</v>
      </c>
      <c r="J454" s="27">
        <v>22166902</v>
      </c>
      <c r="K454" s="27">
        <v>25030527.620298501</v>
      </c>
      <c r="L454" s="27">
        <v>28805740</v>
      </c>
      <c r="M454" s="27">
        <v>30536071.376222499</v>
      </c>
      <c r="N454" s="27">
        <v>32143870.649999999</v>
      </c>
      <c r="O454" s="27">
        <v>32373330.7613759</v>
      </c>
      <c r="P454" s="27">
        <v>32951045.1796069</v>
      </c>
    </row>
    <row r="455" spans="1:16">
      <c r="A455" s="104" t="s">
        <v>64</v>
      </c>
      <c r="B455" s="102" t="s">
        <v>11</v>
      </c>
      <c r="C455" s="104" t="s">
        <v>85</v>
      </c>
      <c r="D455" s="102" t="s">
        <v>632</v>
      </c>
      <c r="E455" s="27">
        <v>7309001.6930855103</v>
      </c>
      <c r="F455" s="27">
        <v>7612240.2916107001</v>
      </c>
      <c r="G455" s="27">
        <v>8584991.6531213801</v>
      </c>
      <c r="H455" s="27">
        <v>10306148.7285526</v>
      </c>
      <c r="I455" s="27">
        <v>10915858.2011685</v>
      </c>
      <c r="J455" s="27">
        <v>11465555.0876026</v>
      </c>
      <c r="K455" s="27">
        <v>12765211.256852999</v>
      </c>
      <c r="L455" s="27">
        <v>9986932</v>
      </c>
      <c r="M455" s="27">
        <v>10802164.53576</v>
      </c>
      <c r="N455" s="27">
        <v>11917709</v>
      </c>
      <c r="O455" s="27">
        <v>12076922.227660401</v>
      </c>
      <c r="P455" s="27">
        <v>13030424.4535628</v>
      </c>
    </row>
    <row r="456" spans="1:16">
      <c r="A456" s="104" t="s">
        <v>64</v>
      </c>
      <c r="B456" s="102" t="s">
        <v>11</v>
      </c>
      <c r="C456" s="104" t="s">
        <v>86</v>
      </c>
      <c r="D456" s="102" t="s">
        <v>633</v>
      </c>
      <c r="E456" s="27">
        <v>15309670.2781894</v>
      </c>
      <c r="F456" s="27">
        <v>16042991.1016692</v>
      </c>
      <c r="G456" s="27">
        <v>18062210.517175902</v>
      </c>
      <c r="H456" s="27">
        <v>21697578.049403202</v>
      </c>
      <c r="I456" s="27">
        <v>22895614.1520123</v>
      </c>
      <c r="J456" s="27">
        <v>24008155.732668702</v>
      </c>
      <c r="K456" s="27">
        <v>26760340.350427099</v>
      </c>
      <c r="L456" s="27">
        <v>32059078</v>
      </c>
      <c r="M456" s="27">
        <v>34648332.957534797</v>
      </c>
      <c r="N456" s="27">
        <v>37729719</v>
      </c>
      <c r="O456" s="27">
        <v>38169503.252160698</v>
      </c>
      <c r="P456" s="27">
        <v>40803309.295546599</v>
      </c>
    </row>
    <row r="457" spans="1:16">
      <c r="A457" s="104" t="s">
        <v>64</v>
      </c>
      <c r="B457" s="102" t="s">
        <v>11</v>
      </c>
      <c r="C457" s="104" t="s">
        <v>88</v>
      </c>
      <c r="D457" s="102" t="s">
        <v>634</v>
      </c>
      <c r="E457" s="27">
        <v>7764173.8797565596</v>
      </c>
      <c r="F457" s="27">
        <v>8002040.4036852997</v>
      </c>
      <c r="G457" s="27">
        <v>9039210.9690193795</v>
      </c>
      <c r="H457" s="27">
        <v>10844148.464256899</v>
      </c>
      <c r="I457" s="27">
        <v>11551850.756439701</v>
      </c>
      <c r="J457" s="27">
        <v>12191771.1930982</v>
      </c>
      <c r="K457" s="27">
        <v>13528039.005869601</v>
      </c>
      <c r="L457" s="27">
        <v>12575036</v>
      </c>
      <c r="M457" s="27">
        <v>13696952.500683</v>
      </c>
      <c r="N457" s="27">
        <v>15025196</v>
      </c>
      <c r="O457" s="27">
        <v>15214766.1706069</v>
      </c>
      <c r="P457" s="27">
        <v>16350072.012453699</v>
      </c>
    </row>
    <row r="458" spans="1:16">
      <c r="A458" s="104" t="s">
        <v>64</v>
      </c>
      <c r="B458" s="102" t="s">
        <v>11</v>
      </c>
      <c r="C458" s="104" t="s">
        <v>90</v>
      </c>
      <c r="D458" s="102" t="s">
        <v>635</v>
      </c>
      <c r="E458" s="27">
        <v>4732437.77228342</v>
      </c>
      <c r="F458" s="27">
        <v>4971060.9480496701</v>
      </c>
      <c r="G458" s="27">
        <v>5596380.9576194203</v>
      </c>
      <c r="H458" s="27">
        <v>6723011.0811275197</v>
      </c>
      <c r="I458" s="27">
        <v>7085399.0643697698</v>
      </c>
      <c r="J458" s="27">
        <v>7418810.7421262302</v>
      </c>
      <c r="K458" s="27">
        <v>8277498.7996655004</v>
      </c>
      <c r="L458" s="27">
        <v>8084798.5</v>
      </c>
      <c r="M458" s="27">
        <v>8680529.6147915106</v>
      </c>
      <c r="N458" s="27">
        <v>9306537</v>
      </c>
      <c r="O458" s="27">
        <v>9395883.2579035703</v>
      </c>
      <c r="P458" s="27">
        <v>9930966.9173147604</v>
      </c>
    </row>
    <row r="459" spans="1:16">
      <c r="A459" s="104" t="s">
        <v>64</v>
      </c>
      <c r="B459" s="102" t="s">
        <v>11</v>
      </c>
      <c r="C459" s="104" t="s">
        <v>92</v>
      </c>
      <c r="D459" s="102" t="s">
        <v>636</v>
      </c>
      <c r="E459" s="27">
        <v>3065765.0481211101</v>
      </c>
      <c r="F459" s="27">
        <v>3231003.8259333102</v>
      </c>
      <c r="G459" s="27">
        <v>3632850.37415457</v>
      </c>
      <c r="H459" s="27">
        <v>4366068.8012139099</v>
      </c>
      <c r="I459" s="27">
        <v>4592006.6464713998</v>
      </c>
      <c r="J459" s="27">
        <v>4806363.7684861301</v>
      </c>
      <c r="K459" s="27">
        <v>5363299.5867827302</v>
      </c>
      <c r="L459" s="27">
        <v>3917724.25</v>
      </c>
      <c r="M459" s="27">
        <v>4278030.5082198596</v>
      </c>
      <c r="N459" s="27">
        <v>4563320</v>
      </c>
      <c r="O459" s="27">
        <v>4604036.0626262296</v>
      </c>
      <c r="P459" s="27">
        <v>4847881.11930364</v>
      </c>
    </row>
    <row r="460" spans="1:16">
      <c r="A460" s="104" t="s">
        <v>64</v>
      </c>
      <c r="B460" s="102" t="s">
        <v>11</v>
      </c>
      <c r="C460" s="104" t="s">
        <v>94</v>
      </c>
      <c r="D460" s="102" t="s">
        <v>637</v>
      </c>
      <c r="E460" s="27">
        <v>6896097.3295789203</v>
      </c>
      <c r="F460" s="27">
        <v>7335060.1129967598</v>
      </c>
      <c r="G460" s="27">
        <v>8234938.3473656597</v>
      </c>
      <c r="H460" s="27">
        <v>9903276.7241821308</v>
      </c>
      <c r="I460" s="27">
        <v>10362472.2925408</v>
      </c>
      <c r="J460" s="27">
        <v>10801179.6312421</v>
      </c>
      <c r="K460" s="27">
        <v>12088612.115797</v>
      </c>
      <c r="L460" s="27">
        <v>17854946</v>
      </c>
      <c r="M460" s="27">
        <v>19081655.580969799</v>
      </c>
      <c r="N460" s="27">
        <v>19827912</v>
      </c>
      <c r="O460" s="27">
        <v>19934420.346420798</v>
      </c>
      <c r="P460" s="27">
        <v>20572282.499714401</v>
      </c>
    </row>
    <row r="461" spans="1:16">
      <c r="A461" s="104" t="s">
        <v>64</v>
      </c>
      <c r="B461" s="102" t="s">
        <v>11</v>
      </c>
      <c r="C461" s="104" t="s">
        <v>96</v>
      </c>
      <c r="D461" s="102" t="s">
        <v>638</v>
      </c>
      <c r="E461" s="27">
        <v>3521295.7558669699</v>
      </c>
      <c r="F461" s="27">
        <v>3725040.83827938</v>
      </c>
      <c r="G461" s="27">
        <v>4186348.5460602702</v>
      </c>
      <c r="H461" s="27">
        <v>5032379.9916973198</v>
      </c>
      <c r="I461" s="27">
        <v>5282111.5102272099</v>
      </c>
      <c r="J461" s="27">
        <v>5517966.3105063597</v>
      </c>
      <c r="K461" s="27">
        <v>6166095.6165281599</v>
      </c>
      <c r="L461" s="27">
        <v>6991403.5</v>
      </c>
      <c r="M461" s="27">
        <v>7481112.6056195702</v>
      </c>
      <c r="N461" s="27">
        <v>7765235</v>
      </c>
      <c r="O461" s="27">
        <v>7805786.2069274299</v>
      </c>
      <c r="P461" s="27">
        <v>8048642.5276665697</v>
      </c>
    </row>
    <row r="462" spans="1:16">
      <c r="A462" s="104" t="s">
        <v>64</v>
      </c>
      <c r="B462" s="102" t="s">
        <v>11</v>
      </c>
      <c r="C462" s="104" t="s">
        <v>98</v>
      </c>
      <c r="D462" s="102" t="s">
        <v>639</v>
      </c>
      <c r="E462" s="27">
        <v>8720551.9725371804</v>
      </c>
      <c r="F462" s="27">
        <v>9372647.3016929291</v>
      </c>
      <c r="G462" s="27">
        <v>10494195.0728583</v>
      </c>
      <c r="H462" s="27">
        <v>12633005.9843297</v>
      </c>
      <c r="I462" s="27">
        <v>13134633.1909022</v>
      </c>
      <c r="J462" s="27">
        <v>13651959.2136913</v>
      </c>
      <c r="K462" s="27">
        <v>15306947.3876823</v>
      </c>
      <c r="L462" s="27">
        <v>17858550</v>
      </c>
      <c r="M462" s="27">
        <v>19210997.6334976</v>
      </c>
      <c r="N462" s="27">
        <v>20239721</v>
      </c>
      <c r="O462" s="27">
        <v>20386542.500435699</v>
      </c>
      <c r="P462" s="27">
        <v>21265836.012363601</v>
      </c>
    </row>
    <row r="463" spans="1:16">
      <c r="A463" s="104" t="s">
        <v>64</v>
      </c>
      <c r="B463" s="102" t="s">
        <v>11</v>
      </c>
      <c r="C463" s="104" t="s">
        <v>100</v>
      </c>
      <c r="D463" s="102" t="s">
        <v>640</v>
      </c>
      <c r="E463" s="27">
        <v>2656464.0639675399</v>
      </c>
      <c r="F463" s="27">
        <v>2745069.6835886198</v>
      </c>
      <c r="G463" s="27">
        <v>3099514.83932517</v>
      </c>
      <c r="H463" s="27">
        <v>3719006.6740718</v>
      </c>
      <c r="I463" s="27">
        <v>3956156.8239290402</v>
      </c>
      <c r="J463" s="27">
        <v>4170603.5340244002</v>
      </c>
      <c r="K463" s="27">
        <v>4631172.6945287697</v>
      </c>
      <c r="L463" s="27">
        <v>5056399</v>
      </c>
      <c r="M463" s="27">
        <v>5591294.9617951298</v>
      </c>
      <c r="N463" s="27">
        <v>6402555</v>
      </c>
      <c r="O463" s="27">
        <v>6518340.9963056799</v>
      </c>
      <c r="P463" s="27">
        <v>7211765.8903712099</v>
      </c>
    </row>
    <row r="464" spans="1:16">
      <c r="A464" s="104" t="s">
        <v>64</v>
      </c>
      <c r="B464" s="102" t="s">
        <v>11</v>
      </c>
      <c r="C464" s="104" t="s">
        <v>102</v>
      </c>
      <c r="D464" s="102" t="s">
        <v>641</v>
      </c>
      <c r="E464" s="27">
        <v>2791691.6114408602</v>
      </c>
      <c r="F464" s="27">
        <v>2870881.5784825101</v>
      </c>
      <c r="G464" s="27">
        <v>3244156.4843206001</v>
      </c>
      <c r="H464" s="27">
        <v>3891395.9910674398</v>
      </c>
      <c r="I464" s="27">
        <v>4149754.6118430002</v>
      </c>
      <c r="J464" s="27">
        <v>4385106.9396405704</v>
      </c>
      <c r="K464" s="27">
        <v>4861331.2711848803</v>
      </c>
      <c r="L464" s="27">
        <v>2642755</v>
      </c>
      <c r="M464" s="27">
        <v>2923218.3077133801</v>
      </c>
      <c r="N464" s="27">
        <v>3404700</v>
      </c>
      <c r="O464" s="27">
        <v>3473418.9033184499</v>
      </c>
      <c r="P464" s="27">
        <v>3884966.37637106</v>
      </c>
    </row>
    <row r="465" spans="1:16">
      <c r="A465" s="104" t="s">
        <v>64</v>
      </c>
      <c r="B465" s="102" t="s">
        <v>11</v>
      </c>
      <c r="C465" s="104" t="s">
        <v>104</v>
      </c>
      <c r="D465" s="102" t="s">
        <v>642</v>
      </c>
      <c r="E465" s="27">
        <v>16821912.194443401</v>
      </c>
      <c r="F465" s="27">
        <v>18697584.269997101</v>
      </c>
      <c r="G465" s="27">
        <v>20804019.847148798</v>
      </c>
      <c r="H465" s="27">
        <v>25106101.5215386</v>
      </c>
      <c r="I465" s="27">
        <v>25626253.568127099</v>
      </c>
      <c r="J465" s="27">
        <v>26252968.527459402</v>
      </c>
      <c r="K465" s="27">
        <v>29738741.5139823</v>
      </c>
      <c r="L465" s="27">
        <v>26731642</v>
      </c>
      <c r="M465" s="27">
        <v>28480112.3727329</v>
      </c>
      <c r="N465" s="27">
        <v>29877188</v>
      </c>
      <c r="O465" s="27">
        <v>30076583.783224501</v>
      </c>
      <c r="P465" s="27">
        <v>31270733.025738101</v>
      </c>
    </row>
    <row r="466" spans="1:16">
      <c r="A466" s="104" t="s">
        <v>64</v>
      </c>
      <c r="B466" s="102" t="s">
        <v>11</v>
      </c>
      <c r="C466" s="104" t="s">
        <v>138</v>
      </c>
      <c r="D466" s="102" t="s">
        <v>643</v>
      </c>
      <c r="E466" s="27">
        <v>11848134.869176401</v>
      </c>
      <c r="F466" s="27">
        <v>12539896.998274</v>
      </c>
      <c r="G466" s="27">
        <v>14086724.0052101</v>
      </c>
      <c r="H466" s="27">
        <v>16936203.173572298</v>
      </c>
      <c r="I466" s="27">
        <v>17769916.067759998</v>
      </c>
      <c r="J466" s="27">
        <v>18566323.268493999</v>
      </c>
      <c r="K466" s="27">
        <v>20745658.663320601</v>
      </c>
      <c r="L466" s="27">
        <v>13660960</v>
      </c>
      <c r="M466" s="27">
        <v>14764210.030383701</v>
      </c>
      <c r="N466" s="27">
        <v>15792719</v>
      </c>
      <c r="O466" s="27">
        <v>15939510.509167099</v>
      </c>
      <c r="P466" s="27">
        <v>16818622.265854899</v>
      </c>
    </row>
    <row r="467" spans="1:16">
      <c r="A467" s="104" t="s">
        <v>64</v>
      </c>
      <c r="B467" s="102" t="s">
        <v>11</v>
      </c>
      <c r="C467" s="104" t="s">
        <v>139</v>
      </c>
      <c r="D467" s="102" t="s">
        <v>644</v>
      </c>
      <c r="E467" s="27">
        <v>3770182.9809261998</v>
      </c>
      <c r="F467" s="27">
        <v>4009500.40145536</v>
      </c>
      <c r="G467" s="27">
        <v>4498280.1243099403</v>
      </c>
      <c r="H467" s="27">
        <v>5410751.3725857995</v>
      </c>
      <c r="I467" s="27">
        <v>5660047.2489536302</v>
      </c>
      <c r="J467" s="27">
        <v>5907065.6471841298</v>
      </c>
      <c r="K467" s="27">
        <v>6604826.7225570101</v>
      </c>
      <c r="L467" s="27">
        <v>4513232</v>
      </c>
      <c r="M467" s="27">
        <v>4900759.1600929704</v>
      </c>
      <c r="N467" s="27">
        <v>5281455</v>
      </c>
      <c r="O467" s="27">
        <v>5335789.2888902798</v>
      </c>
      <c r="P467" s="27">
        <v>5661190.1987288697</v>
      </c>
    </row>
    <row r="468" spans="1:16">
      <c r="A468" s="104" t="s">
        <v>64</v>
      </c>
      <c r="B468" s="102" t="s">
        <v>11</v>
      </c>
      <c r="C468" s="104" t="s">
        <v>140</v>
      </c>
      <c r="D468" s="102" t="s">
        <v>645</v>
      </c>
      <c r="E468" s="27">
        <v>10675338.7509754</v>
      </c>
      <c r="F468" s="27">
        <v>11478957.8725842</v>
      </c>
      <c r="G468" s="27">
        <v>12862048.186489901</v>
      </c>
      <c r="H468" s="27">
        <v>15479730.3621423</v>
      </c>
      <c r="I468" s="27">
        <v>16102127.1016331</v>
      </c>
      <c r="J468" s="27">
        <v>16703204.0965361</v>
      </c>
      <c r="K468" s="27">
        <v>18758229.2131497</v>
      </c>
      <c r="L468" s="27">
        <v>23063492</v>
      </c>
      <c r="M468" s="27">
        <v>24600427.8403286</v>
      </c>
      <c r="N468" s="27">
        <v>26051584</v>
      </c>
      <c r="O468" s="27">
        <v>26258696.4763606</v>
      </c>
      <c r="P468" s="27">
        <v>27499061.598614499</v>
      </c>
    </row>
    <row r="469" spans="1:16">
      <c r="A469" s="104" t="s">
        <v>64</v>
      </c>
      <c r="B469" s="102" t="s">
        <v>11</v>
      </c>
      <c r="C469" s="104" t="s">
        <v>142</v>
      </c>
      <c r="D469" s="102" t="s">
        <v>646</v>
      </c>
      <c r="E469" s="27">
        <v>8283771.7805683902</v>
      </c>
      <c r="F469" s="27">
        <v>8897734.2609359901</v>
      </c>
      <c r="G469" s="27">
        <v>9968003.2378466409</v>
      </c>
      <c r="H469" s="27">
        <v>11997275.5553311</v>
      </c>
      <c r="I469" s="27">
        <v>12484710.064987</v>
      </c>
      <c r="J469" s="27">
        <v>12964478.3630815</v>
      </c>
      <c r="K469" s="27">
        <v>14547976.967496701</v>
      </c>
      <c r="L469" s="27">
        <v>13267463</v>
      </c>
      <c r="M469" s="27">
        <v>14231756.0201362</v>
      </c>
      <c r="N469" s="27">
        <v>14716501</v>
      </c>
      <c r="O469" s="27">
        <v>14785684.754624199</v>
      </c>
      <c r="P469" s="27">
        <v>15200013.1463523</v>
      </c>
    </row>
    <row r="470" spans="1:16">
      <c r="A470" s="104" t="s">
        <v>64</v>
      </c>
      <c r="B470" s="102" t="s">
        <v>11</v>
      </c>
      <c r="C470" s="104" t="s">
        <v>144</v>
      </c>
      <c r="D470" s="102" t="s">
        <v>647</v>
      </c>
      <c r="E470" s="27">
        <v>17478852.189416099</v>
      </c>
      <c r="F470" s="27">
        <v>18364525.300657298</v>
      </c>
      <c r="G470" s="27">
        <v>20664314.6319515</v>
      </c>
      <c r="H470" s="27">
        <v>24828748.1925769</v>
      </c>
      <c r="I470" s="27">
        <v>26162802.933438901</v>
      </c>
      <c r="J470" s="27">
        <v>27403896.869774502</v>
      </c>
      <c r="K470" s="27">
        <v>30566994.1507749</v>
      </c>
      <c r="L470" s="27">
        <v>31094670</v>
      </c>
      <c r="M470" s="27">
        <v>33525733.821481399</v>
      </c>
      <c r="N470" s="27">
        <v>36075442</v>
      </c>
      <c r="O470" s="27">
        <v>36439343.621951699</v>
      </c>
      <c r="P470" s="27">
        <v>38618695.398718499</v>
      </c>
    </row>
    <row r="471" spans="1:16">
      <c r="A471" s="104" t="s">
        <v>64</v>
      </c>
      <c r="B471" s="102" t="s">
        <v>11</v>
      </c>
      <c r="C471" s="104" t="s">
        <v>146</v>
      </c>
      <c r="D471" s="102" t="s">
        <v>648</v>
      </c>
      <c r="E471" s="27">
        <v>6367342.1789790597</v>
      </c>
      <c r="F471" s="27">
        <v>6965757.2579637105</v>
      </c>
      <c r="G471" s="27">
        <v>7774979.8606074201</v>
      </c>
      <c r="H471" s="27">
        <v>9371197.0265334994</v>
      </c>
      <c r="I471" s="27">
        <v>9651551.69176968</v>
      </c>
      <c r="J471" s="27">
        <v>9950121.4486124497</v>
      </c>
      <c r="K471" s="27">
        <v>11222032.2727446</v>
      </c>
      <c r="L471" s="27">
        <v>12641120</v>
      </c>
      <c r="M471" s="27">
        <v>13504082.761522399</v>
      </c>
      <c r="N471" s="27">
        <v>14058255</v>
      </c>
      <c r="O471" s="27">
        <v>14137346.735103499</v>
      </c>
      <c r="P471" s="27">
        <v>14611017.7125376</v>
      </c>
    </row>
    <row r="472" spans="1:16">
      <c r="A472" s="104" t="s">
        <v>64</v>
      </c>
      <c r="B472" s="102" t="s">
        <v>11</v>
      </c>
      <c r="C472" s="104" t="s">
        <v>148</v>
      </c>
      <c r="D472" s="102" t="s">
        <v>649</v>
      </c>
      <c r="E472" s="27">
        <v>13556684.097950701</v>
      </c>
      <c r="F472" s="27">
        <v>14705487.994434601</v>
      </c>
      <c r="G472" s="27">
        <v>16444310.8076931</v>
      </c>
      <c r="H472" s="27">
        <v>19806337.126612298</v>
      </c>
      <c r="I472" s="27">
        <v>20497708.7893048</v>
      </c>
      <c r="J472" s="27">
        <v>21198473.053122699</v>
      </c>
      <c r="K472" s="27">
        <v>23855887.335110299</v>
      </c>
      <c r="L472" s="27">
        <v>30450000</v>
      </c>
      <c r="M472" s="27">
        <v>32392122.911106601</v>
      </c>
      <c r="N472" s="27">
        <v>33861672</v>
      </c>
      <c r="O472" s="27">
        <v>34071410.842918098</v>
      </c>
      <c r="P472" s="27">
        <v>35327502.746506199</v>
      </c>
    </row>
    <row r="473" spans="1:16">
      <c r="A473" s="104" t="s">
        <v>64</v>
      </c>
      <c r="B473" s="102" t="s">
        <v>11</v>
      </c>
      <c r="C473" s="104" t="s">
        <v>150</v>
      </c>
      <c r="D473" s="102" t="s">
        <v>650</v>
      </c>
      <c r="E473" s="27">
        <v>5694854.1861539204</v>
      </c>
      <c r="F473" s="27">
        <v>6075239.1322058504</v>
      </c>
      <c r="G473" s="27">
        <v>6816737.8270919695</v>
      </c>
      <c r="H473" s="27">
        <v>8199464.1234206399</v>
      </c>
      <c r="I473" s="27">
        <v>8566727.8369623609</v>
      </c>
      <c r="J473" s="27">
        <v>8917105.1649703793</v>
      </c>
      <c r="K473" s="27">
        <v>9989905.2425912395</v>
      </c>
      <c r="L473" s="27">
        <v>12178337</v>
      </c>
      <c r="M473" s="27">
        <v>13070231.253908601</v>
      </c>
      <c r="N473" s="27">
        <v>13898028</v>
      </c>
      <c r="O473" s="27">
        <v>14016174.2236591</v>
      </c>
      <c r="P473" s="27">
        <v>14723737.810408199</v>
      </c>
    </row>
    <row r="474" spans="1:16">
      <c r="A474" s="104" t="s">
        <v>64</v>
      </c>
      <c r="B474" s="102" t="s">
        <v>11</v>
      </c>
      <c r="C474" s="104" t="s">
        <v>151</v>
      </c>
      <c r="D474" s="102" t="s">
        <v>651</v>
      </c>
      <c r="E474" s="27">
        <v>1778046.9473821199</v>
      </c>
      <c r="F474" s="27">
        <v>1940745.46297476</v>
      </c>
      <c r="G474" s="27">
        <v>2167286.0969835501</v>
      </c>
      <c r="H474" s="27">
        <v>2611742.4055776801</v>
      </c>
      <c r="I474" s="27">
        <v>2693250.6142884302</v>
      </c>
      <c r="J474" s="27">
        <v>2779024.8466866901</v>
      </c>
      <c r="K474" s="27">
        <v>3132293.4660778502</v>
      </c>
      <c r="L474" s="27">
        <v>2874242.25</v>
      </c>
      <c r="M474" s="27">
        <v>3052578.3411789602</v>
      </c>
      <c r="N474" s="27">
        <v>3187615</v>
      </c>
      <c r="O474" s="27">
        <v>3206889.26561487</v>
      </c>
      <c r="P474" s="27">
        <v>3322323.1487787501</v>
      </c>
    </row>
    <row r="475" spans="1:16">
      <c r="A475" s="104" t="s">
        <v>64</v>
      </c>
      <c r="B475" s="102" t="s">
        <v>11</v>
      </c>
      <c r="C475" s="104" t="s">
        <v>153</v>
      </c>
      <c r="D475" s="102" t="s">
        <v>398</v>
      </c>
      <c r="E475" s="27">
        <v>2072410.4484565</v>
      </c>
      <c r="F475" s="27">
        <v>2181347.3414545902</v>
      </c>
      <c r="G475" s="27">
        <v>2453301.01013016</v>
      </c>
      <c r="H475" s="27">
        <v>2948208.9418004798</v>
      </c>
      <c r="I475" s="27">
        <v>3102343.8836392099</v>
      </c>
      <c r="J475" s="27">
        <v>3249342.9216331402</v>
      </c>
      <c r="K475" s="27">
        <v>3624162.5509117302</v>
      </c>
      <c r="L475" s="27">
        <v>2090776.625</v>
      </c>
      <c r="M475" s="27">
        <v>2308554.0031046099</v>
      </c>
      <c r="N475" s="27">
        <v>2491074</v>
      </c>
      <c r="O475" s="27">
        <v>2517122.4806382102</v>
      </c>
      <c r="P475" s="27">
        <v>2673126.7991417502</v>
      </c>
    </row>
    <row r="476" spans="1:16">
      <c r="A476" s="104" t="s">
        <v>64</v>
      </c>
      <c r="B476" s="102" t="s">
        <v>11</v>
      </c>
      <c r="C476" s="104" t="s">
        <v>155</v>
      </c>
      <c r="D476" s="102" t="s">
        <v>652</v>
      </c>
      <c r="E476" s="27">
        <v>1968572.6565775501</v>
      </c>
      <c r="F476" s="27">
        <v>2019115.0418648201</v>
      </c>
      <c r="G476" s="27">
        <v>2282974.5117875901</v>
      </c>
      <c r="H476" s="27">
        <v>2737845.81616263</v>
      </c>
      <c r="I476" s="27">
        <v>2923234.08351951</v>
      </c>
      <c r="J476" s="27">
        <v>3092713.6475179801</v>
      </c>
      <c r="K476" s="27">
        <v>3425804.6872041798</v>
      </c>
      <c r="L476" s="27">
        <v>1858528.625</v>
      </c>
      <c r="M476" s="27">
        <v>2050657.7524730901</v>
      </c>
      <c r="N476" s="27">
        <v>2277035</v>
      </c>
      <c r="O476" s="27">
        <v>2309344.1552033401</v>
      </c>
      <c r="P476" s="27">
        <v>2502842.0185143999</v>
      </c>
    </row>
    <row r="477" spans="1:16">
      <c r="A477" s="104" t="s">
        <v>64</v>
      </c>
      <c r="B477" s="102" t="s">
        <v>11</v>
      </c>
      <c r="C477" s="104" t="s">
        <v>157</v>
      </c>
      <c r="D477" s="102" t="s">
        <v>135</v>
      </c>
      <c r="E477" s="27">
        <v>7648351.9183640797</v>
      </c>
      <c r="F477" s="27">
        <v>8179033.9024481503</v>
      </c>
      <c r="G477" s="27">
        <v>9171025.4304671604</v>
      </c>
      <c r="H477" s="27">
        <v>11034224.0947411</v>
      </c>
      <c r="I477" s="27">
        <v>11510040.729649801</v>
      </c>
      <c r="J477" s="27">
        <v>11975682.144114399</v>
      </c>
      <c r="K477" s="27">
        <v>13419750.430584099</v>
      </c>
      <c r="L477" s="27">
        <v>7364961.5</v>
      </c>
      <c r="M477" s="27">
        <v>8101710.4130247198</v>
      </c>
      <c r="N477" s="27">
        <v>8717414</v>
      </c>
      <c r="O477" s="27">
        <v>8805289.0448773801</v>
      </c>
      <c r="P477" s="27">
        <v>9331560.4650056697</v>
      </c>
    </row>
    <row r="478" spans="1:16">
      <c r="A478" s="104" t="s">
        <v>64</v>
      </c>
      <c r="B478" s="102" t="s">
        <v>11</v>
      </c>
      <c r="C478" s="104" t="s">
        <v>159</v>
      </c>
      <c r="D478" s="102" t="s">
        <v>653</v>
      </c>
      <c r="E478" s="27">
        <v>11086495.532684799</v>
      </c>
      <c r="F478" s="27">
        <v>12179380.4170877</v>
      </c>
      <c r="G478" s="27">
        <v>13583665.977218701</v>
      </c>
      <c r="H478" s="27">
        <v>16377514.796968499</v>
      </c>
      <c r="I478" s="27">
        <v>16827667.589107301</v>
      </c>
      <c r="J478" s="27">
        <v>17318582.109459799</v>
      </c>
      <c r="K478" s="27">
        <v>19555520.736079499</v>
      </c>
      <c r="L478" s="27">
        <v>7148523</v>
      </c>
      <c r="M478" s="27">
        <v>7797009.9879786102</v>
      </c>
      <c r="N478" s="27">
        <v>8290145</v>
      </c>
      <c r="O478" s="27">
        <v>8360525.9266542103</v>
      </c>
      <c r="P478" s="27">
        <v>8782026.9311060999</v>
      </c>
    </row>
    <row r="479" spans="1:16">
      <c r="A479" s="104" t="s">
        <v>64</v>
      </c>
      <c r="B479" s="102" t="s">
        <v>11</v>
      </c>
      <c r="C479" s="104" t="s">
        <v>161</v>
      </c>
      <c r="D479" s="102" t="s">
        <v>654</v>
      </c>
      <c r="E479" s="27">
        <v>16647826.0408784</v>
      </c>
      <c r="F479" s="27">
        <v>18238868.062320799</v>
      </c>
      <c r="G479" s="27">
        <v>20354762.316311099</v>
      </c>
      <c r="H479" s="27">
        <v>24535310.653057698</v>
      </c>
      <c r="I479" s="27">
        <v>25248381.988423798</v>
      </c>
      <c r="J479" s="27">
        <v>26012221.1492185</v>
      </c>
      <c r="K479" s="27">
        <v>29349874.0567034</v>
      </c>
      <c r="L479" s="27">
        <v>49519272</v>
      </c>
      <c r="M479" s="27">
        <v>52341390.5692278</v>
      </c>
      <c r="N479" s="27">
        <v>54512614</v>
      </c>
      <c r="O479" s="27">
        <v>54822496.976702601</v>
      </c>
      <c r="P479" s="27">
        <v>56678340.741862498</v>
      </c>
    </row>
    <row r="480" spans="1:16">
      <c r="A480" s="104" t="s">
        <v>64</v>
      </c>
      <c r="B480" s="102" t="s">
        <v>11</v>
      </c>
      <c r="C480" s="104" t="s">
        <v>163</v>
      </c>
      <c r="D480" s="102" t="s">
        <v>655</v>
      </c>
      <c r="E480" s="27">
        <v>11207413.397422699</v>
      </c>
      <c r="F480" s="27">
        <v>12325151.105092799</v>
      </c>
      <c r="G480" s="27">
        <v>13744918.1250959</v>
      </c>
      <c r="H480" s="27">
        <v>16572658.682221901</v>
      </c>
      <c r="I480" s="27">
        <v>17019261.736119501</v>
      </c>
      <c r="J480" s="27">
        <v>17505328.033122402</v>
      </c>
      <c r="K480" s="27">
        <v>19774753.554249499</v>
      </c>
      <c r="L480" s="27">
        <v>22935032</v>
      </c>
      <c r="M480" s="27">
        <v>24354904.955032501</v>
      </c>
      <c r="N480" s="27">
        <v>25214474</v>
      </c>
      <c r="O480" s="27">
        <v>25337154.521688499</v>
      </c>
      <c r="P480" s="27">
        <v>26071868.9024252</v>
      </c>
    </row>
    <row r="481" spans="1:16">
      <c r="A481" s="104" t="s">
        <v>64</v>
      </c>
      <c r="B481" s="102" t="s">
        <v>11</v>
      </c>
      <c r="C481" s="104" t="s">
        <v>165</v>
      </c>
      <c r="D481" s="102" t="s">
        <v>656</v>
      </c>
      <c r="E481" s="27">
        <v>18318271.589184999</v>
      </c>
      <c r="F481" s="27">
        <v>19731268.213889599</v>
      </c>
      <c r="G481" s="27">
        <v>22095553.8142794</v>
      </c>
      <c r="H481" s="27">
        <v>26598317.755094402</v>
      </c>
      <c r="I481" s="27">
        <v>27637998.269926999</v>
      </c>
      <c r="J481" s="27">
        <v>28659849.1800799</v>
      </c>
      <c r="K481" s="27">
        <v>32193045.673549399</v>
      </c>
      <c r="L481" s="27">
        <v>47093720</v>
      </c>
      <c r="M481" s="27">
        <v>49968677.273215503</v>
      </c>
      <c r="N481" s="27">
        <v>52528476</v>
      </c>
      <c r="O481" s="27">
        <v>52893817.170124397</v>
      </c>
      <c r="P481" s="27">
        <v>55081792.195181198</v>
      </c>
    </row>
    <row r="482" spans="1:16">
      <c r="A482" s="104" t="s">
        <v>64</v>
      </c>
      <c r="B482" s="102" t="s">
        <v>11</v>
      </c>
      <c r="C482" s="104" t="s">
        <v>167</v>
      </c>
      <c r="D482" s="102" t="s">
        <v>657</v>
      </c>
      <c r="E482" s="27">
        <v>64788757.2350711</v>
      </c>
      <c r="F482" s="27">
        <v>69205889.601583198</v>
      </c>
      <c r="G482" s="27">
        <v>77652098.351253793</v>
      </c>
      <c r="H482" s="27">
        <v>93403267.741028607</v>
      </c>
      <c r="I482" s="27">
        <v>97534591.036758497</v>
      </c>
      <c r="J482" s="27">
        <v>101420105.22120801</v>
      </c>
      <c r="K482" s="27">
        <v>113710006.83000199</v>
      </c>
      <c r="L482" s="27">
        <v>91838936</v>
      </c>
      <c r="M482" s="27">
        <v>99101676.614811495</v>
      </c>
      <c r="N482" s="27">
        <v>106178202</v>
      </c>
      <c r="O482" s="27">
        <v>107188185.224576</v>
      </c>
      <c r="P482" s="27">
        <v>113236820.700744</v>
      </c>
    </row>
    <row r="483" spans="1:16">
      <c r="A483" s="104" t="s">
        <v>64</v>
      </c>
      <c r="B483" s="102" t="s">
        <v>11</v>
      </c>
      <c r="C483" s="104" t="s">
        <v>169</v>
      </c>
      <c r="D483" s="102" t="s">
        <v>658</v>
      </c>
      <c r="E483" s="27">
        <v>10742446.445306901</v>
      </c>
      <c r="F483" s="27">
        <v>11320464.051139399</v>
      </c>
      <c r="G483" s="27">
        <v>12729635.8875548</v>
      </c>
      <c r="H483" s="27">
        <v>15298337.908633901</v>
      </c>
      <c r="I483" s="27">
        <v>16090090.339763099</v>
      </c>
      <c r="J483" s="27">
        <v>16839933.348191299</v>
      </c>
      <c r="K483" s="27">
        <v>18793311.516544599</v>
      </c>
      <c r="L483" s="27">
        <v>17417004</v>
      </c>
      <c r="M483" s="27">
        <v>18874921.9187335</v>
      </c>
      <c r="N483" s="27">
        <v>20021671</v>
      </c>
      <c r="O483" s="27">
        <v>20185338.087908398</v>
      </c>
      <c r="P483" s="27">
        <v>21165516.554157101</v>
      </c>
    </row>
    <row r="484" spans="1:16">
      <c r="A484" s="104" t="s">
        <v>64</v>
      </c>
      <c r="B484" s="102" t="s">
        <v>11</v>
      </c>
      <c r="C484" s="104" t="s">
        <v>171</v>
      </c>
      <c r="D484" s="102" t="s">
        <v>659</v>
      </c>
      <c r="E484" s="27">
        <v>18146514.268762302</v>
      </c>
      <c r="F484" s="27">
        <v>19117183.7047249</v>
      </c>
      <c r="G484" s="27">
        <v>21498165.411093101</v>
      </c>
      <c r="H484" s="27">
        <v>25835882.6502937</v>
      </c>
      <c r="I484" s="27">
        <v>27178772.250719599</v>
      </c>
      <c r="J484" s="27">
        <v>28446952.673517998</v>
      </c>
      <c r="K484" s="27">
        <v>31745742.093307499</v>
      </c>
      <c r="L484" s="27">
        <v>37934748</v>
      </c>
      <c r="M484" s="27">
        <v>41077426.774899997</v>
      </c>
      <c r="N484" s="27">
        <v>44725886</v>
      </c>
      <c r="O484" s="27">
        <v>45246604.520196401</v>
      </c>
      <c r="P484" s="27">
        <v>48365111.064399302</v>
      </c>
    </row>
    <row r="485" spans="1:16">
      <c r="A485" s="104" t="s">
        <v>64</v>
      </c>
      <c r="B485" s="102" t="s">
        <v>11</v>
      </c>
      <c r="C485" s="104" t="s">
        <v>173</v>
      </c>
      <c r="D485" s="102" t="s">
        <v>660</v>
      </c>
      <c r="E485" s="27">
        <v>7276931.3917257804</v>
      </c>
      <c r="F485" s="27">
        <v>7914439.2048406396</v>
      </c>
      <c r="G485" s="27">
        <v>8844467.8345086891</v>
      </c>
      <c r="H485" s="27">
        <v>10655396.351433299</v>
      </c>
      <c r="I485" s="27">
        <v>11008864.630868601</v>
      </c>
      <c r="J485" s="27">
        <v>11377502.972445499</v>
      </c>
      <c r="K485" s="27">
        <v>12809557.7396436</v>
      </c>
      <c r="L485" s="27">
        <v>12883424</v>
      </c>
      <c r="M485" s="27">
        <v>13709821.065178899</v>
      </c>
      <c r="N485" s="27">
        <v>14140268</v>
      </c>
      <c r="O485" s="27">
        <v>14201702.0669835</v>
      </c>
      <c r="P485" s="27">
        <v>14569626.837384099</v>
      </c>
    </row>
    <row r="486" spans="1:16">
      <c r="A486" s="104" t="s">
        <v>64</v>
      </c>
      <c r="B486" s="102" t="s">
        <v>11</v>
      </c>
      <c r="C486" s="104" t="s">
        <v>175</v>
      </c>
      <c r="D486" s="102" t="s">
        <v>661</v>
      </c>
      <c r="E486" s="27">
        <v>5969245.91829916</v>
      </c>
      <c r="F486" s="27">
        <v>6366399.1300037298</v>
      </c>
      <c r="G486" s="27">
        <v>7144618.5009525502</v>
      </c>
      <c r="H486" s="27">
        <v>8593253.96828687</v>
      </c>
      <c r="I486" s="27">
        <v>8980158.7398015503</v>
      </c>
      <c r="J486" s="27">
        <v>9345903.4544748906</v>
      </c>
      <c r="K486" s="27">
        <v>10472236.6599964</v>
      </c>
      <c r="L486" s="27">
        <v>11283239</v>
      </c>
      <c r="M486" s="27">
        <v>12135167.9254901</v>
      </c>
      <c r="N486" s="27">
        <v>12850896</v>
      </c>
      <c r="O486" s="27">
        <v>12953045.978885701</v>
      </c>
      <c r="P486" s="27">
        <v>13564808.213315099</v>
      </c>
    </row>
    <row r="487" spans="1:16">
      <c r="A487" s="104" t="s">
        <v>64</v>
      </c>
      <c r="B487" s="102" t="s">
        <v>11</v>
      </c>
      <c r="C487" s="104" t="s">
        <v>177</v>
      </c>
      <c r="D487" s="102" t="s">
        <v>662</v>
      </c>
      <c r="E487" s="27">
        <v>2246236.1247120299</v>
      </c>
      <c r="F487" s="27">
        <v>2475469.2957294402</v>
      </c>
      <c r="G487" s="27">
        <v>2758788.5920867398</v>
      </c>
      <c r="H487" s="27">
        <v>3327177.2068443601</v>
      </c>
      <c r="I487" s="27">
        <v>3412186.4743117499</v>
      </c>
      <c r="J487" s="27">
        <v>3508244.7569241901</v>
      </c>
      <c r="K487" s="27">
        <v>3963991.2382827098</v>
      </c>
      <c r="L487" s="27">
        <v>3905418.25</v>
      </c>
      <c r="M487" s="27">
        <v>4136171.6562091801</v>
      </c>
      <c r="N487" s="27">
        <v>4325165</v>
      </c>
      <c r="O487" s="27">
        <v>4352139.62909008</v>
      </c>
      <c r="P487" s="27">
        <v>4513686.6706675999</v>
      </c>
    </row>
    <row r="488" spans="1:16">
      <c r="A488" s="104" t="s">
        <v>64</v>
      </c>
      <c r="B488" s="102" t="s">
        <v>11</v>
      </c>
      <c r="C488" s="104" t="s">
        <v>179</v>
      </c>
      <c r="D488" s="102" t="s">
        <v>663</v>
      </c>
      <c r="E488" s="27">
        <v>6633670.1051360499</v>
      </c>
      <c r="F488" s="27">
        <v>7150508.6859244397</v>
      </c>
      <c r="G488" s="27">
        <v>8006021.3051196402</v>
      </c>
      <c r="H488" s="27">
        <v>9638119.4407926109</v>
      </c>
      <c r="I488" s="27">
        <v>10010734.3045759</v>
      </c>
      <c r="J488" s="27">
        <v>10378428.4125045</v>
      </c>
      <c r="K488" s="27">
        <v>11659621.063926101</v>
      </c>
      <c r="L488" s="27">
        <v>11651222</v>
      </c>
      <c r="M488" s="27">
        <v>12389312.5671224</v>
      </c>
      <c r="N488" s="27">
        <v>13048108</v>
      </c>
      <c r="O488" s="27">
        <v>13142132.959721301</v>
      </c>
      <c r="P488" s="27">
        <v>13705238.376473401</v>
      </c>
    </row>
    <row r="489" spans="1:16">
      <c r="A489" s="104" t="s">
        <v>64</v>
      </c>
      <c r="B489" s="102" t="s">
        <v>11</v>
      </c>
      <c r="C489" s="104" t="s">
        <v>181</v>
      </c>
      <c r="D489" s="102" t="s">
        <v>664</v>
      </c>
      <c r="E489" s="27">
        <v>4168770.1501881401</v>
      </c>
      <c r="F489" s="27">
        <v>4390170.9183200505</v>
      </c>
      <c r="G489" s="27">
        <v>4937507.0153489597</v>
      </c>
      <c r="H489" s="27">
        <v>5933395.0935615897</v>
      </c>
      <c r="I489" s="27">
        <v>6243844.1011524396</v>
      </c>
      <c r="J489" s="27">
        <v>6535588.6823151195</v>
      </c>
      <c r="K489" s="27">
        <v>7292999.6186629701</v>
      </c>
      <c r="L489" s="27">
        <v>5043615</v>
      </c>
      <c r="M489" s="27">
        <v>5482795.0896288501</v>
      </c>
      <c r="N489" s="27">
        <v>6085697</v>
      </c>
      <c r="O489" s="27">
        <v>6171744.6648140503</v>
      </c>
      <c r="P489" s="27">
        <v>6687075.6868123701</v>
      </c>
    </row>
    <row r="490" spans="1:16">
      <c r="A490" s="104" t="s">
        <v>64</v>
      </c>
      <c r="B490" s="102" t="s">
        <v>11</v>
      </c>
      <c r="C490" s="104" t="s">
        <v>183</v>
      </c>
      <c r="D490" s="102" t="s">
        <v>665</v>
      </c>
      <c r="E490" s="27">
        <v>3630759.5241214102</v>
      </c>
      <c r="F490" s="27">
        <v>3844179.8290380398</v>
      </c>
      <c r="G490" s="27">
        <v>4320457.0502819596</v>
      </c>
      <c r="H490" s="27">
        <v>5193572.2435267</v>
      </c>
      <c r="I490" s="27">
        <v>5449404.0644801799</v>
      </c>
      <c r="J490" s="27">
        <v>5688266.4210093403</v>
      </c>
      <c r="K490" s="27">
        <v>6360181.2985019302</v>
      </c>
      <c r="L490" s="27">
        <v>4493224.5</v>
      </c>
      <c r="M490" s="27">
        <v>4879536.27987599</v>
      </c>
      <c r="N490" s="27">
        <v>5172210</v>
      </c>
      <c r="O490" s="27">
        <v>5213981.0620867796</v>
      </c>
      <c r="P490" s="27">
        <v>5464141.4049190404</v>
      </c>
    </row>
    <row r="491" spans="1:16">
      <c r="A491" s="104" t="s">
        <v>64</v>
      </c>
      <c r="B491" s="102" t="s">
        <v>11</v>
      </c>
      <c r="C491" s="104" t="s">
        <v>185</v>
      </c>
      <c r="D491" s="102" t="s">
        <v>666</v>
      </c>
      <c r="E491" s="27">
        <v>9507445.4577405304</v>
      </c>
      <c r="F491" s="27">
        <v>10351070.2713689</v>
      </c>
      <c r="G491" s="27">
        <v>11559540.8850796</v>
      </c>
      <c r="H491" s="27">
        <v>13929275.0687849</v>
      </c>
      <c r="I491" s="27">
        <v>14378681.8365968</v>
      </c>
      <c r="J491" s="27">
        <v>14868955.6063627</v>
      </c>
      <c r="K491" s="27">
        <v>16731005.731639</v>
      </c>
      <c r="L491" s="27">
        <v>14595485</v>
      </c>
      <c r="M491" s="27">
        <v>15718033.057218101</v>
      </c>
      <c r="N491" s="27">
        <v>16625709</v>
      </c>
      <c r="O491" s="27">
        <v>16755255.1039213</v>
      </c>
      <c r="P491" s="27">
        <v>17531083.983998701</v>
      </c>
    </row>
    <row r="492" spans="1:16">
      <c r="A492" s="104" t="s">
        <v>64</v>
      </c>
      <c r="B492" s="102" t="s">
        <v>11</v>
      </c>
      <c r="C492" s="104" t="s">
        <v>187</v>
      </c>
      <c r="D492" s="102" t="s">
        <v>667</v>
      </c>
      <c r="E492" s="27">
        <v>3922329.2212964199</v>
      </c>
      <c r="F492" s="27">
        <v>4245300.6391729098</v>
      </c>
      <c r="G492" s="27">
        <v>4748221.392151</v>
      </c>
      <c r="H492" s="27">
        <v>5718353.5730231404</v>
      </c>
      <c r="I492" s="27">
        <v>5924467.8286182797</v>
      </c>
      <c r="J492" s="27">
        <v>6135384.1335296202</v>
      </c>
      <c r="K492" s="27">
        <v>6897817.0704526203</v>
      </c>
      <c r="L492" s="27">
        <v>3741568.5</v>
      </c>
      <c r="M492" s="27">
        <v>4038312.3656712701</v>
      </c>
      <c r="N492" s="27">
        <v>4283734</v>
      </c>
      <c r="O492" s="27">
        <v>4318759.5315152798</v>
      </c>
      <c r="P492" s="27">
        <v>4528527.2247977499</v>
      </c>
    </row>
    <row r="493" spans="1:16">
      <c r="A493" s="104" t="s">
        <v>64</v>
      </c>
      <c r="B493" s="102" t="s">
        <v>11</v>
      </c>
      <c r="C493" s="104" t="s">
        <v>236</v>
      </c>
      <c r="D493" s="102" t="s">
        <v>668</v>
      </c>
      <c r="E493" s="27">
        <v>1878706.30212828</v>
      </c>
      <c r="F493" s="27">
        <v>1902734.7678139301</v>
      </c>
      <c r="G493" s="27">
        <v>2157501.8809095598</v>
      </c>
      <c r="H493" s="27">
        <v>2584590.99938248</v>
      </c>
      <c r="I493" s="27">
        <v>2780336.6235952899</v>
      </c>
      <c r="J493" s="27">
        <v>2954378.1020793398</v>
      </c>
      <c r="K493" s="27">
        <v>3262565.68149848</v>
      </c>
      <c r="L493" s="27">
        <v>1824597.375</v>
      </c>
      <c r="M493" s="27">
        <v>2118799.3064097199</v>
      </c>
      <c r="N493" s="27">
        <v>2368189</v>
      </c>
      <c r="O493" s="27">
        <v>2403783.8366141198</v>
      </c>
      <c r="P493" s="27">
        <v>2616953.6203921498</v>
      </c>
    </row>
    <row r="494" spans="1:16">
      <c r="A494" s="104" t="s">
        <v>64</v>
      </c>
      <c r="B494" s="102" t="s">
        <v>11</v>
      </c>
      <c r="C494" s="104" t="s">
        <v>238</v>
      </c>
      <c r="D494" s="102" t="s">
        <v>669</v>
      </c>
      <c r="E494" s="27">
        <v>8034290.3883097302</v>
      </c>
      <c r="F494" s="27">
        <v>8799795.3643490002</v>
      </c>
      <c r="G494" s="27">
        <v>9818967.7674800698</v>
      </c>
      <c r="H494" s="27">
        <v>11836349.9145984</v>
      </c>
      <c r="I494" s="27">
        <v>12182171.407746799</v>
      </c>
      <c r="J494" s="27">
        <v>12553979.1784824</v>
      </c>
      <c r="K494" s="27">
        <v>14162740.144636299</v>
      </c>
      <c r="L494" s="27">
        <v>17446048</v>
      </c>
      <c r="M494" s="27">
        <v>18469629.100603901</v>
      </c>
      <c r="N494" s="27">
        <v>19340799</v>
      </c>
      <c r="O494" s="27">
        <v>19465134.5731689</v>
      </c>
      <c r="P494" s="27">
        <v>20209762.862842899</v>
      </c>
    </row>
    <row r="495" spans="1:16">
      <c r="A495" s="104" t="s">
        <v>64</v>
      </c>
      <c r="B495" s="102" t="s">
        <v>11</v>
      </c>
      <c r="C495" s="104" t="s">
        <v>240</v>
      </c>
      <c r="D495" s="102" t="s">
        <v>670</v>
      </c>
      <c r="E495" s="27">
        <v>7510602.0121654002</v>
      </c>
      <c r="F495" s="27">
        <v>7901698.25755658</v>
      </c>
      <c r="G495" s="27">
        <v>8887302.2806636505</v>
      </c>
      <c r="H495" s="27">
        <v>10679992.167411501</v>
      </c>
      <c r="I495" s="27">
        <v>11241361.4209192</v>
      </c>
      <c r="J495" s="27">
        <v>11777133.7245037</v>
      </c>
      <c r="K495" s="27">
        <v>13132241.824321499</v>
      </c>
      <c r="L495" s="27">
        <v>9648357</v>
      </c>
      <c r="M495" s="27">
        <v>10613009.2036584</v>
      </c>
      <c r="N495" s="27">
        <v>11589200</v>
      </c>
      <c r="O495" s="27">
        <v>11728526.999314601</v>
      </c>
      <c r="P495" s="27">
        <v>12562934.7028192</v>
      </c>
    </row>
    <row r="496" spans="1:16">
      <c r="A496" s="104" t="s">
        <v>64</v>
      </c>
      <c r="B496" s="102" t="s">
        <v>11</v>
      </c>
      <c r="C496" s="104" t="s">
        <v>242</v>
      </c>
      <c r="D496" s="102" t="s">
        <v>671</v>
      </c>
      <c r="E496" s="27">
        <v>4780057.1629762203</v>
      </c>
      <c r="F496" s="27">
        <v>5098094.71071932</v>
      </c>
      <c r="G496" s="27">
        <v>5720241.6494995104</v>
      </c>
      <c r="H496" s="27">
        <v>6880604.03398785</v>
      </c>
      <c r="I496" s="27">
        <v>7189072.0970096197</v>
      </c>
      <c r="J496" s="27">
        <v>7484860.53941378</v>
      </c>
      <c r="K496" s="27">
        <v>8384146.7924865196</v>
      </c>
      <c r="L496" s="27">
        <v>8975935</v>
      </c>
      <c r="M496" s="27">
        <v>9581079.4631524198</v>
      </c>
      <c r="N496" s="27">
        <v>9981812</v>
      </c>
      <c r="O496" s="27">
        <v>10039005.244121199</v>
      </c>
      <c r="P496" s="27">
        <v>10381526.882528299</v>
      </c>
    </row>
    <row r="497" spans="1:16">
      <c r="A497" s="104" t="s">
        <v>64</v>
      </c>
      <c r="B497" s="102" t="s">
        <v>11</v>
      </c>
      <c r="C497" s="104" t="s">
        <v>244</v>
      </c>
      <c r="D497" s="102" t="s">
        <v>672</v>
      </c>
      <c r="E497" s="27">
        <v>6285902.5250951704</v>
      </c>
      <c r="F497" s="27">
        <v>6962457.6481650099</v>
      </c>
      <c r="G497" s="27">
        <v>7751681.8891621698</v>
      </c>
      <c r="H497" s="27">
        <v>9352405.5055483505</v>
      </c>
      <c r="I497" s="27">
        <v>9564685.6090108901</v>
      </c>
      <c r="J497" s="27">
        <v>9813433.5571292304</v>
      </c>
      <c r="K497" s="27">
        <v>11104562.467367999</v>
      </c>
      <c r="L497" s="27">
        <v>9763773</v>
      </c>
      <c r="M497" s="27">
        <v>10402447.8751227</v>
      </c>
      <c r="N497" s="27">
        <v>10874967</v>
      </c>
      <c r="O497" s="27">
        <v>10942406.1569848</v>
      </c>
      <c r="P497" s="27">
        <v>11346284.669821</v>
      </c>
    </row>
    <row r="498" spans="1:16">
      <c r="A498" s="104" t="s">
        <v>64</v>
      </c>
      <c r="B498" s="102" t="s">
        <v>11</v>
      </c>
      <c r="C498" s="104" t="s">
        <v>246</v>
      </c>
      <c r="D498" s="102" t="s">
        <v>673</v>
      </c>
      <c r="E498" s="27">
        <v>4196962.48143424</v>
      </c>
      <c r="F498" s="27">
        <v>4341694.5896259202</v>
      </c>
      <c r="G498" s="27">
        <v>4898163.8489430603</v>
      </c>
      <c r="H498" s="27">
        <v>5879290.0735448198</v>
      </c>
      <c r="I498" s="27">
        <v>6248278.7144368002</v>
      </c>
      <c r="J498" s="27">
        <v>6589821.3266065298</v>
      </c>
      <c r="K498" s="27">
        <v>7315558.11955324</v>
      </c>
      <c r="L498" s="27">
        <v>9866621</v>
      </c>
      <c r="M498" s="27">
        <v>10629371.443701001</v>
      </c>
      <c r="N498" s="27">
        <v>11309833</v>
      </c>
      <c r="O498" s="27">
        <v>11406950.6992698</v>
      </c>
      <c r="P498" s="27">
        <v>11988572.434146499</v>
      </c>
    </row>
    <row r="499" spans="1:16">
      <c r="A499" s="104" t="s">
        <v>64</v>
      </c>
      <c r="B499" s="102" t="s">
        <v>11</v>
      </c>
      <c r="C499" s="104" t="s">
        <v>248</v>
      </c>
      <c r="D499" s="102" t="s">
        <v>674</v>
      </c>
      <c r="E499" s="27">
        <v>1986690.66689734</v>
      </c>
      <c r="F499" s="27">
        <v>2016772.5213377899</v>
      </c>
      <c r="G499" s="27">
        <v>2286199.0254812799</v>
      </c>
      <c r="H499" s="27">
        <v>2738934.2423354099</v>
      </c>
      <c r="I499" s="27">
        <v>2943681.6417116602</v>
      </c>
      <c r="J499" s="27">
        <v>3123059.7659104601</v>
      </c>
      <c r="K499" s="27">
        <v>3453030.4627651302</v>
      </c>
      <c r="L499" s="27">
        <v>4916891.5</v>
      </c>
      <c r="M499" s="27">
        <v>5306280.9768326497</v>
      </c>
      <c r="N499" s="27">
        <v>5608480</v>
      </c>
      <c r="O499" s="27">
        <v>5651609.7972709201</v>
      </c>
      <c r="P499" s="27">
        <v>5909910.3262013104</v>
      </c>
    </row>
    <row r="500" spans="1:16">
      <c r="A500" s="104" t="s">
        <v>64</v>
      </c>
      <c r="B500" s="102" t="s">
        <v>11</v>
      </c>
      <c r="C500" s="104" t="s">
        <v>250</v>
      </c>
      <c r="D500" s="102" t="s">
        <v>675</v>
      </c>
      <c r="E500" s="27">
        <v>24070782.437253799</v>
      </c>
      <c r="F500" s="27">
        <v>25736924.0410522</v>
      </c>
      <c r="G500" s="27">
        <v>28874093.221462298</v>
      </c>
      <c r="H500" s="27">
        <v>34733511.025344603</v>
      </c>
      <c r="I500" s="27">
        <v>36249958.560257502</v>
      </c>
      <c r="J500" s="27">
        <v>37676789.3976008</v>
      </c>
      <c r="K500" s="27">
        <v>42256277.436598398</v>
      </c>
      <c r="L500" s="27">
        <v>74252992</v>
      </c>
      <c r="M500" s="27">
        <v>78633870.125525206</v>
      </c>
      <c r="N500" s="27">
        <v>82381183</v>
      </c>
      <c r="O500" s="27">
        <v>82916010.608399197</v>
      </c>
      <c r="P500" s="27">
        <v>86119008.766493499</v>
      </c>
    </row>
    <row r="501" spans="1:16">
      <c r="A501" s="104" t="s">
        <v>64</v>
      </c>
      <c r="B501" s="102" t="s">
        <v>11</v>
      </c>
      <c r="C501" s="104" t="s">
        <v>252</v>
      </c>
      <c r="D501" s="102" t="s">
        <v>676</v>
      </c>
      <c r="E501" s="27">
        <v>4177847.31258344</v>
      </c>
      <c r="F501" s="27">
        <v>4604702.23564927</v>
      </c>
      <c r="G501" s="27">
        <v>5130834.0602830099</v>
      </c>
      <c r="H501" s="27">
        <v>6188374.4057435701</v>
      </c>
      <c r="I501" s="27">
        <v>6346115.0778147904</v>
      </c>
      <c r="J501" s="27">
        <v>6525374.6661997801</v>
      </c>
      <c r="K501" s="27">
        <v>7372531.7789898999</v>
      </c>
      <c r="L501" s="27">
        <v>6021697</v>
      </c>
      <c r="M501" s="27">
        <v>6410446.5514799403</v>
      </c>
      <c r="N501" s="27">
        <v>6703702</v>
      </c>
      <c r="O501" s="27">
        <v>6745557.1088292496</v>
      </c>
      <c r="P501" s="27">
        <v>6996220.8844515001</v>
      </c>
    </row>
    <row r="502" spans="1:16">
      <c r="A502" s="104" t="s">
        <v>64</v>
      </c>
      <c r="B502" s="102" t="s">
        <v>11</v>
      </c>
      <c r="C502" s="104" t="s">
        <v>254</v>
      </c>
      <c r="D502" s="102" t="s">
        <v>677</v>
      </c>
      <c r="E502" s="27">
        <v>14516051.854769699</v>
      </c>
      <c r="F502" s="27">
        <v>14491147.7710716</v>
      </c>
      <c r="G502" s="27">
        <v>16465768.497478399</v>
      </c>
      <c r="H502" s="27">
        <v>19707765.1055828</v>
      </c>
      <c r="I502" s="27">
        <v>21361025.0197399</v>
      </c>
      <c r="J502" s="27">
        <v>22863538.703366902</v>
      </c>
      <c r="K502" s="27">
        <v>25118453.209666599</v>
      </c>
      <c r="L502" s="27">
        <v>18126428</v>
      </c>
      <c r="M502" s="27">
        <v>20086718.0802093</v>
      </c>
      <c r="N502" s="27">
        <v>22590283</v>
      </c>
      <c r="O502" s="27">
        <v>22947600.169106901</v>
      </c>
      <c r="P502" s="27">
        <v>25087518.278703801</v>
      </c>
    </row>
    <row r="503" spans="1:16">
      <c r="A503" s="104" t="s">
        <v>64</v>
      </c>
      <c r="B503" s="102" t="s">
        <v>11</v>
      </c>
      <c r="C503" s="104" t="s">
        <v>255</v>
      </c>
      <c r="D503" s="102" t="s">
        <v>678</v>
      </c>
      <c r="E503" s="27">
        <v>16892657.013071399</v>
      </c>
      <c r="F503" s="27">
        <v>18472469.099986002</v>
      </c>
      <c r="G503" s="27">
        <v>20622765.348863501</v>
      </c>
      <c r="H503" s="27">
        <v>24855066.639848199</v>
      </c>
      <c r="I503" s="27">
        <v>25604229.882978499</v>
      </c>
      <c r="J503" s="27">
        <v>26397465.148202099</v>
      </c>
      <c r="K503" s="27">
        <v>29771683.132251699</v>
      </c>
      <c r="L503" s="27">
        <v>41747564</v>
      </c>
      <c r="M503" s="27">
        <v>44087758.179348104</v>
      </c>
      <c r="N503" s="27">
        <v>45443183</v>
      </c>
      <c r="O503" s="27">
        <v>45636631.744976901</v>
      </c>
      <c r="P503" s="27">
        <v>46795172.107537702</v>
      </c>
    </row>
    <row r="504" spans="1:16">
      <c r="A504" s="104" t="s">
        <v>64</v>
      </c>
      <c r="B504" s="102" t="s">
        <v>11</v>
      </c>
      <c r="C504" s="104" t="s">
        <v>257</v>
      </c>
      <c r="D504" s="102" t="s">
        <v>679</v>
      </c>
      <c r="E504" s="27">
        <v>3056905.68917369</v>
      </c>
      <c r="F504" s="27">
        <v>3094364.3525785101</v>
      </c>
      <c r="G504" s="27">
        <v>3508118.4583928399</v>
      </c>
      <c r="H504" s="27">
        <v>4202752.0949744498</v>
      </c>
      <c r="I504" s="27">
        <v>4522139.3748456603</v>
      </c>
      <c r="J504" s="27">
        <v>4807992.95574784</v>
      </c>
      <c r="K504" s="27">
        <v>5307107.9619015399</v>
      </c>
      <c r="L504" s="27">
        <v>3806261.5</v>
      </c>
      <c r="M504" s="27">
        <v>4197432.0912596602</v>
      </c>
      <c r="N504" s="27">
        <v>4480206</v>
      </c>
      <c r="O504" s="27">
        <v>4520564.2983608004</v>
      </c>
      <c r="P504" s="27">
        <v>4762262.7976899799</v>
      </c>
    </row>
    <row r="505" spans="1:16">
      <c r="A505" s="104" t="s">
        <v>64</v>
      </c>
      <c r="B505" s="102" t="s">
        <v>11</v>
      </c>
      <c r="C505" s="104" t="s">
        <v>259</v>
      </c>
      <c r="D505" s="102" t="s">
        <v>680</v>
      </c>
      <c r="E505" s="27">
        <v>2934238.2415907802</v>
      </c>
      <c r="F505" s="27">
        <v>3054352.8388133598</v>
      </c>
      <c r="G505" s="27">
        <v>3438868.8692189199</v>
      </c>
      <c r="H505" s="27">
        <v>4130677.87161433</v>
      </c>
      <c r="I505" s="27">
        <v>4369667.5093002701</v>
      </c>
      <c r="J505" s="27">
        <v>4607822.6595973698</v>
      </c>
      <c r="K505" s="27">
        <v>5114626.8662767997</v>
      </c>
      <c r="L505" s="27">
        <v>9173545</v>
      </c>
      <c r="M505" s="27">
        <v>10124804.0078835</v>
      </c>
      <c r="N505" s="27">
        <v>10977390</v>
      </c>
      <c r="O505" s="27">
        <v>11099073.706493801</v>
      </c>
      <c r="P505" s="27">
        <v>11827818.510667101</v>
      </c>
    </row>
    <row r="506" spans="1:16">
      <c r="A506" s="104" t="s">
        <v>64</v>
      </c>
      <c r="B506" s="102" t="s">
        <v>11</v>
      </c>
      <c r="C506" s="104" t="s">
        <v>261</v>
      </c>
      <c r="D506" s="102" t="s">
        <v>681</v>
      </c>
      <c r="E506" s="27">
        <v>5890722.4051042302</v>
      </c>
      <c r="F506" s="27">
        <v>6113652.2583040902</v>
      </c>
      <c r="G506" s="27">
        <v>6894065.9733183999</v>
      </c>
      <c r="H506" s="27">
        <v>8276346.3162257401</v>
      </c>
      <c r="I506" s="27">
        <v>8779846.8116216008</v>
      </c>
      <c r="J506" s="27">
        <v>9246123.3391514309</v>
      </c>
      <c r="K506" s="27">
        <v>10274347.0516295</v>
      </c>
      <c r="L506" s="27">
        <v>5575509.5</v>
      </c>
      <c r="M506" s="27">
        <v>6115308.6785040097</v>
      </c>
      <c r="N506" s="27">
        <v>6881548</v>
      </c>
      <c r="O506" s="27">
        <v>6990907.6965793697</v>
      </c>
      <c r="P506" s="27">
        <v>7645846.7423850298</v>
      </c>
    </row>
    <row r="507" spans="1:16">
      <c r="A507" s="104" t="s">
        <v>64</v>
      </c>
      <c r="B507" s="102" t="s">
        <v>11</v>
      </c>
      <c r="C507" s="104" t="s">
        <v>263</v>
      </c>
      <c r="D507" s="102" t="s">
        <v>682</v>
      </c>
      <c r="E507" s="27">
        <v>18900228.644700099</v>
      </c>
      <c r="F507" s="27">
        <v>20648801.034546599</v>
      </c>
      <c r="G507" s="27">
        <v>23055324.092632201</v>
      </c>
      <c r="H507" s="27">
        <v>27785237.756238401</v>
      </c>
      <c r="I507" s="27">
        <v>28638166.221104499</v>
      </c>
      <c r="J507" s="27">
        <v>29537763.3353309</v>
      </c>
      <c r="K507" s="27">
        <v>33303186.708939198</v>
      </c>
      <c r="L507" s="27">
        <v>30129448</v>
      </c>
      <c r="M507" s="27">
        <v>32004872.207300499</v>
      </c>
      <c r="N507" s="27">
        <v>33611277</v>
      </c>
      <c r="O507" s="27">
        <v>33840548.503628097</v>
      </c>
      <c r="P507" s="27">
        <v>35213619.934957698</v>
      </c>
    </row>
    <row r="508" spans="1:16">
      <c r="A508" s="104" t="s">
        <v>64</v>
      </c>
      <c r="B508" s="102" t="s">
        <v>11</v>
      </c>
      <c r="C508" s="104" t="s">
        <v>265</v>
      </c>
      <c r="D508" s="102" t="s">
        <v>683</v>
      </c>
      <c r="E508" s="27">
        <v>6750361.6961571397</v>
      </c>
      <c r="F508" s="27">
        <v>7029967.2597863199</v>
      </c>
      <c r="G508" s="27">
        <v>7926341.8851514198</v>
      </c>
      <c r="H508" s="27">
        <v>9515926.4064112809</v>
      </c>
      <c r="I508" s="27">
        <v>10077589.1698002</v>
      </c>
      <c r="J508" s="27">
        <v>10590749.935533701</v>
      </c>
      <c r="K508" s="27">
        <v>11786018.3580293</v>
      </c>
      <c r="L508" s="27">
        <v>10589083</v>
      </c>
      <c r="M508" s="27">
        <v>11537366.640375599</v>
      </c>
      <c r="N508" s="27">
        <v>12447538</v>
      </c>
      <c r="O508" s="27">
        <v>12577441.045091299</v>
      </c>
      <c r="P508" s="27">
        <v>13355409.882922599</v>
      </c>
    </row>
    <row r="509" spans="1:16">
      <c r="A509" s="104" t="s">
        <v>64</v>
      </c>
      <c r="B509" s="102" t="s">
        <v>11</v>
      </c>
      <c r="C509" s="104" t="s">
        <v>267</v>
      </c>
      <c r="D509" s="102" t="s">
        <v>684</v>
      </c>
      <c r="E509" s="27">
        <v>5083408.0597421201</v>
      </c>
      <c r="F509" s="27">
        <v>5326254.4286674196</v>
      </c>
      <c r="G509" s="27">
        <v>5997623.8677916303</v>
      </c>
      <c r="H509" s="27">
        <v>7204081.4322838699</v>
      </c>
      <c r="I509" s="27">
        <v>7602895.05869227</v>
      </c>
      <c r="J509" s="27">
        <v>7971221.8512233105</v>
      </c>
      <c r="K509" s="27">
        <v>8886090.9067803398</v>
      </c>
      <c r="L509" s="27">
        <v>7652131.5</v>
      </c>
      <c r="M509" s="27">
        <v>8258557.10006232</v>
      </c>
      <c r="N509" s="27">
        <v>8807222</v>
      </c>
      <c r="O509" s="27">
        <v>8885529.2268131096</v>
      </c>
      <c r="P509" s="27">
        <v>9354497.2057167701</v>
      </c>
    </row>
    <row r="510" spans="1:16">
      <c r="A510" s="104" t="s">
        <v>64</v>
      </c>
      <c r="B510" s="102" t="s">
        <v>11</v>
      </c>
      <c r="C510" s="104" t="s">
        <v>269</v>
      </c>
      <c r="D510" s="102" t="s">
        <v>685</v>
      </c>
      <c r="E510" s="27">
        <v>2880715.3049292699</v>
      </c>
      <c r="F510" s="27">
        <v>2900224.21894516</v>
      </c>
      <c r="G510" s="27">
        <v>3292359.7437776499</v>
      </c>
      <c r="H510" s="27">
        <v>3942087.9891793998</v>
      </c>
      <c r="I510" s="27">
        <v>4255703.1002289196</v>
      </c>
      <c r="J510" s="27">
        <v>4532048.7951125298</v>
      </c>
      <c r="K510" s="27">
        <v>4997158.9358364297</v>
      </c>
      <c r="L510" s="27">
        <v>5430453</v>
      </c>
      <c r="M510" s="27">
        <v>5965233.1579513103</v>
      </c>
      <c r="N510" s="27">
        <v>6563964</v>
      </c>
      <c r="O510" s="27">
        <v>6649417.6086898204</v>
      </c>
      <c r="P510" s="27">
        <v>7161184.4124136902</v>
      </c>
    </row>
    <row r="511" spans="1:16">
      <c r="A511" s="104" t="s">
        <v>64</v>
      </c>
      <c r="B511" s="102" t="s">
        <v>11</v>
      </c>
      <c r="C511" s="104" t="s">
        <v>271</v>
      </c>
      <c r="D511" s="102" t="s">
        <v>686</v>
      </c>
      <c r="E511" s="27">
        <v>4153813.15120936</v>
      </c>
      <c r="F511" s="27">
        <v>4464067.6028474001</v>
      </c>
      <c r="G511" s="27">
        <v>4999641.5020263297</v>
      </c>
      <c r="H511" s="27">
        <v>6018029.4713337496</v>
      </c>
      <c r="I511" s="27">
        <v>6259870.4343810696</v>
      </c>
      <c r="J511" s="27">
        <v>6501231.6122902101</v>
      </c>
      <c r="K511" s="27">
        <v>7294570.0971302399</v>
      </c>
      <c r="L511" s="27">
        <v>7352616.5</v>
      </c>
      <c r="M511" s="27">
        <v>7947075.17465901</v>
      </c>
      <c r="N511" s="27">
        <v>8584225</v>
      </c>
      <c r="O511" s="27">
        <v>8675160.28117707</v>
      </c>
      <c r="P511" s="27">
        <v>9219756.9053434394</v>
      </c>
    </row>
    <row r="512" spans="1:16">
      <c r="A512" s="104" t="s">
        <v>64</v>
      </c>
      <c r="B512" s="102" t="s">
        <v>11</v>
      </c>
      <c r="C512" s="104" t="s">
        <v>273</v>
      </c>
      <c r="D512" s="102" t="s">
        <v>687</v>
      </c>
      <c r="E512" s="27">
        <v>7002868.4226481598</v>
      </c>
      <c r="F512" s="27">
        <v>7555750.9718569601</v>
      </c>
      <c r="G512" s="27">
        <v>8455922.7797004804</v>
      </c>
      <c r="H512" s="27">
        <v>10181376.406889601</v>
      </c>
      <c r="I512" s="27">
        <v>10565861.196690001</v>
      </c>
      <c r="J512" s="27">
        <v>10958313.179017801</v>
      </c>
      <c r="K512" s="27">
        <v>12304805.8884579</v>
      </c>
      <c r="L512" s="27">
        <v>9650293</v>
      </c>
      <c r="M512" s="27">
        <v>10341439.173201401</v>
      </c>
      <c r="N512" s="27">
        <v>11017836</v>
      </c>
      <c r="O512" s="27">
        <v>11114373.3658581</v>
      </c>
      <c r="P512" s="27">
        <v>11692523.4259146</v>
      </c>
    </row>
    <row r="513" spans="1:16">
      <c r="A513" s="104" t="s">
        <v>64</v>
      </c>
      <c r="B513" s="102" t="s">
        <v>11</v>
      </c>
      <c r="C513" s="104" t="s">
        <v>275</v>
      </c>
      <c r="D513" s="102" t="s">
        <v>688</v>
      </c>
      <c r="E513" s="27">
        <v>14935142.0484282</v>
      </c>
      <c r="F513" s="27">
        <v>15847767.562413599</v>
      </c>
      <c r="G513" s="27">
        <v>17800644.606298599</v>
      </c>
      <c r="H513" s="27">
        <v>21402525.4494984</v>
      </c>
      <c r="I513" s="27">
        <v>22430695.6559866</v>
      </c>
      <c r="J513" s="27">
        <v>23394152.206676502</v>
      </c>
      <c r="K513" s="27">
        <v>26173986.183303598</v>
      </c>
      <c r="L513" s="27">
        <v>21232582</v>
      </c>
      <c r="M513" s="27">
        <v>22986392.726664901</v>
      </c>
      <c r="N513" s="27">
        <v>24396026</v>
      </c>
      <c r="O513" s="27">
        <v>24597212.0946844</v>
      </c>
      <c r="P513" s="27">
        <v>25802085.514663901</v>
      </c>
    </row>
    <row r="514" spans="1:16">
      <c r="A514" s="104" t="s">
        <v>64</v>
      </c>
      <c r="B514" s="102" t="s">
        <v>11</v>
      </c>
      <c r="C514" s="104" t="s">
        <v>277</v>
      </c>
      <c r="D514" s="102" t="s">
        <v>689</v>
      </c>
      <c r="E514" s="27">
        <v>14562129.460826</v>
      </c>
      <c r="F514" s="27">
        <v>15876069.712424399</v>
      </c>
      <c r="G514" s="27">
        <v>17737339.709094599</v>
      </c>
      <c r="H514" s="27">
        <v>21371300.879518598</v>
      </c>
      <c r="I514" s="27">
        <v>22055145.364790302</v>
      </c>
      <c r="J514" s="27">
        <v>22760633.527382798</v>
      </c>
      <c r="K514" s="27">
        <v>25651683.3469785</v>
      </c>
      <c r="L514" s="27">
        <v>12448582</v>
      </c>
      <c r="M514" s="27">
        <v>13448336.8940854</v>
      </c>
      <c r="N514" s="27">
        <v>14405993</v>
      </c>
      <c r="O514" s="27">
        <v>14542672.137473701</v>
      </c>
      <c r="P514" s="27">
        <v>15361223.2867635</v>
      </c>
    </row>
    <row r="515" spans="1:16">
      <c r="A515" s="104" t="s">
        <v>64</v>
      </c>
      <c r="B515" s="102" t="s">
        <v>11</v>
      </c>
      <c r="C515" s="104" t="s">
        <v>279</v>
      </c>
      <c r="D515" s="102" t="s">
        <v>690</v>
      </c>
      <c r="E515" s="27">
        <v>6400638.6754726898</v>
      </c>
      <c r="F515" s="27">
        <v>6736753.0018511899</v>
      </c>
      <c r="G515" s="27">
        <v>7572947.6512657898</v>
      </c>
      <c r="H515" s="27">
        <v>9101602.8966077901</v>
      </c>
      <c r="I515" s="27">
        <v>9577650.6810113993</v>
      </c>
      <c r="J515" s="27">
        <v>10037241.695952401</v>
      </c>
      <c r="K515" s="27">
        <v>11190401.913040999</v>
      </c>
      <c r="L515" s="27">
        <v>7259670.5</v>
      </c>
      <c r="M515" s="27">
        <v>8010602.8612917904</v>
      </c>
      <c r="N515" s="27">
        <v>8650246</v>
      </c>
      <c r="O515" s="27">
        <v>8741537.8305186406</v>
      </c>
      <c r="P515" s="27">
        <v>9288271.8753822297</v>
      </c>
    </row>
    <row r="516" spans="1:16">
      <c r="A516" s="104" t="s">
        <v>64</v>
      </c>
      <c r="B516" s="102" t="s">
        <v>11</v>
      </c>
      <c r="C516" s="104" t="s">
        <v>281</v>
      </c>
      <c r="D516" s="102" t="s">
        <v>691</v>
      </c>
      <c r="E516" s="27">
        <v>22245545.869685002</v>
      </c>
      <c r="F516" s="27">
        <v>23805184.286097299</v>
      </c>
      <c r="G516" s="27">
        <v>26701351.247817598</v>
      </c>
      <c r="H516" s="27">
        <v>32122779.858405501</v>
      </c>
      <c r="I516" s="27">
        <v>33506245.106720001</v>
      </c>
      <c r="J516" s="27">
        <v>34818669.957144402</v>
      </c>
      <c r="K516" s="27">
        <v>39055170.9932632</v>
      </c>
      <c r="L516" s="27">
        <v>58096388</v>
      </c>
      <c r="M516" s="27">
        <v>61616935.457162201</v>
      </c>
      <c r="N516" s="27">
        <v>64851137</v>
      </c>
      <c r="O516" s="27">
        <v>65312729.974982999</v>
      </c>
      <c r="P516" s="27">
        <v>68077145.481432498</v>
      </c>
    </row>
    <row r="517" spans="1:16">
      <c r="A517" s="104" t="s">
        <v>64</v>
      </c>
      <c r="B517" s="102" t="s">
        <v>11</v>
      </c>
      <c r="C517" s="104" t="s">
        <v>283</v>
      </c>
      <c r="D517" s="102" t="s">
        <v>692</v>
      </c>
      <c r="E517" s="27">
        <v>8931362.1371289492</v>
      </c>
      <c r="F517" s="27">
        <v>9332541.0506648496</v>
      </c>
      <c r="G517" s="27">
        <v>10509163.8225137</v>
      </c>
      <c r="H517" s="27">
        <v>12622965.8581497</v>
      </c>
      <c r="I517" s="27">
        <v>13337174.206078099</v>
      </c>
      <c r="J517" s="27">
        <v>14013148.646984</v>
      </c>
      <c r="K517" s="27">
        <v>15594632.53049</v>
      </c>
      <c r="L517" s="27">
        <v>10959561</v>
      </c>
      <c r="M517" s="27">
        <v>12055206.075063501</v>
      </c>
      <c r="N517" s="27">
        <v>13368843</v>
      </c>
      <c r="O517" s="27">
        <v>13556329.2743474</v>
      </c>
      <c r="P517" s="27">
        <v>14679158.706785001</v>
      </c>
    </row>
    <row r="518" spans="1:16">
      <c r="A518" s="104" t="s">
        <v>64</v>
      </c>
      <c r="B518" s="102" t="s">
        <v>11</v>
      </c>
      <c r="C518" s="104" t="s">
        <v>285</v>
      </c>
      <c r="D518" s="102" t="s">
        <v>693</v>
      </c>
      <c r="E518" s="27">
        <v>2454757.7045105598</v>
      </c>
      <c r="F518" s="27">
        <v>2652044.9788711602</v>
      </c>
      <c r="G518" s="27">
        <v>2966213.54421322</v>
      </c>
      <c r="H518" s="27">
        <v>3572288.8821302098</v>
      </c>
      <c r="I518" s="27">
        <v>3704168.2923158901</v>
      </c>
      <c r="J518" s="27">
        <v>3840829.8275886299</v>
      </c>
      <c r="K518" s="27">
        <v>4314113.1923672697</v>
      </c>
      <c r="L518" s="27">
        <v>5194324</v>
      </c>
      <c r="M518" s="27">
        <v>5595300.7840529401</v>
      </c>
      <c r="N518" s="27">
        <v>6006669</v>
      </c>
      <c r="O518" s="27">
        <v>6065382.4549251497</v>
      </c>
      <c r="P518" s="27">
        <v>6417004.3074216796</v>
      </c>
    </row>
    <row r="519" spans="1:16">
      <c r="A519" s="104" t="s">
        <v>64</v>
      </c>
      <c r="B519" s="102" t="s">
        <v>11</v>
      </c>
      <c r="C519" s="104" t="s">
        <v>287</v>
      </c>
      <c r="D519" s="102" t="s">
        <v>694</v>
      </c>
      <c r="E519" s="27">
        <v>2162169.84538174</v>
      </c>
      <c r="F519" s="27">
        <v>2285362.3783923602</v>
      </c>
      <c r="G519" s="27">
        <v>2568807.9241211698</v>
      </c>
      <c r="H519" s="27">
        <v>3087748.6098930598</v>
      </c>
      <c r="I519" s="27">
        <v>3242370.6321248598</v>
      </c>
      <c r="J519" s="27">
        <v>3388973.47363842</v>
      </c>
      <c r="K519" s="27">
        <v>3785514.16074424</v>
      </c>
      <c r="L519" s="27">
        <v>3331529.25</v>
      </c>
      <c r="M519" s="27">
        <v>3608896.5694028898</v>
      </c>
      <c r="N519" s="27">
        <v>3814299</v>
      </c>
      <c r="O519" s="27">
        <v>3843615.11594063</v>
      </c>
      <c r="P519" s="27">
        <v>4019183.6097433199</v>
      </c>
    </row>
    <row r="520" spans="1:16">
      <c r="A520" s="104" t="s">
        <v>64</v>
      </c>
      <c r="B520" s="102" t="s">
        <v>11</v>
      </c>
      <c r="C520" s="104" t="s">
        <v>289</v>
      </c>
      <c r="D520" s="102" t="s">
        <v>695</v>
      </c>
      <c r="E520" s="27">
        <v>1284837.38769282</v>
      </c>
      <c r="F520" s="27">
        <v>1298271.3540181699</v>
      </c>
      <c r="G520" s="27">
        <v>1472700.3758588999</v>
      </c>
      <c r="H520" s="27">
        <v>1763924.8102792001</v>
      </c>
      <c r="I520" s="27">
        <v>1899425.98421405</v>
      </c>
      <c r="J520" s="27">
        <v>2021130.5285598</v>
      </c>
      <c r="K520" s="27">
        <v>2229612.09899827</v>
      </c>
      <c r="L520" s="27">
        <v>1762609.75</v>
      </c>
      <c r="M520" s="27">
        <v>1953130.5925908501</v>
      </c>
      <c r="N520" s="27">
        <v>2182824</v>
      </c>
      <c r="O520" s="27">
        <v>2215606.5689349999</v>
      </c>
      <c r="P520" s="27">
        <v>2411935.8869964201</v>
      </c>
    </row>
    <row r="521" spans="1:16">
      <c r="A521" s="104" t="s">
        <v>64</v>
      </c>
      <c r="B521" s="102" t="s">
        <v>11</v>
      </c>
      <c r="C521" s="104" t="s">
        <v>291</v>
      </c>
      <c r="D521" s="102" t="s">
        <v>696</v>
      </c>
      <c r="E521" s="27">
        <v>12246017.6544323</v>
      </c>
      <c r="F521" s="27">
        <v>12965721.561868601</v>
      </c>
      <c r="G521" s="27">
        <v>14566702.496613501</v>
      </c>
      <c r="H521" s="27">
        <v>17512661.6064036</v>
      </c>
      <c r="I521" s="27">
        <v>18373099.3910021</v>
      </c>
      <c r="J521" s="27">
        <v>19188240.6747136</v>
      </c>
      <c r="K521" s="27">
        <v>21446696.214692701</v>
      </c>
      <c r="L521" s="27">
        <v>16883690</v>
      </c>
      <c r="M521" s="27">
        <v>18337018.2375907</v>
      </c>
      <c r="N521" s="27">
        <v>19861126</v>
      </c>
      <c r="O521" s="27">
        <v>20078651.189913701</v>
      </c>
      <c r="P521" s="27">
        <v>21381379.833168399</v>
      </c>
    </row>
    <row r="522" spans="1:16">
      <c r="A522" s="104" t="s">
        <v>64</v>
      </c>
      <c r="B522" s="102" t="s">
        <v>11</v>
      </c>
      <c r="C522" s="104" t="s">
        <v>293</v>
      </c>
      <c r="D522" s="102" t="s">
        <v>697</v>
      </c>
      <c r="E522" s="27">
        <v>16054390.588276099</v>
      </c>
      <c r="F522" s="27">
        <v>17758183.336006802</v>
      </c>
      <c r="G522" s="27">
        <v>19778010.907924902</v>
      </c>
      <c r="H522" s="27">
        <v>23859035.802855998</v>
      </c>
      <c r="I522" s="27">
        <v>24420429.810070202</v>
      </c>
      <c r="J522" s="27">
        <v>25064938.0933186</v>
      </c>
      <c r="K522" s="27">
        <v>28355856.024121199</v>
      </c>
      <c r="L522" s="27">
        <v>26020230</v>
      </c>
      <c r="M522" s="27">
        <v>27584764.182332199</v>
      </c>
      <c r="N522" s="27">
        <v>28767191</v>
      </c>
      <c r="O522" s="27">
        <v>28935949.613208801</v>
      </c>
      <c r="P522" s="27">
        <v>29946619.570478201</v>
      </c>
    </row>
    <row r="523" spans="1:16">
      <c r="A523" s="104" t="s">
        <v>64</v>
      </c>
      <c r="B523" s="102" t="s">
        <v>11</v>
      </c>
      <c r="C523" s="104" t="s">
        <v>295</v>
      </c>
      <c r="D523" s="102" t="s">
        <v>698</v>
      </c>
      <c r="E523" s="27">
        <v>4281299.53892258</v>
      </c>
      <c r="F523" s="27">
        <v>4260844.83777552</v>
      </c>
      <c r="G523" s="27">
        <v>4848477.0251249801</v>
      </c>
      <c r="H523" s="27">
        <v>5800167.9345498197</v>
      </c>
      <c r="I523" s="27">
        <v>6302831.9251875104</v>
      </c>
      <c r="J523" s="27">
        <v>6741527.39916714</v>
      </c>
      <c r="K523" s="27">
        <v>7411098.0728576696</v>
      </c>
      <c r="L523" s="27">
        <v>9142143</v>
      </c>
      <c r="M523" s="27">
        <v>10224647.4019028</v>
      </c>
      <c r="N523" s="27">
        <v>11219399</v>
      </c>
      <c r="O523" s="27">
        <v>11361374.0829152</v>
      </c>
      <c r="P523" s="27">
        <v>12211642.246463099</v>
      </c>
    </row>
    <row r="524" spans="1:16">
      <c r="A524" s="104" t="s">
        <v>64</v>
      </c>
      <c r="B524" s="102" t="s">
        <v>11</v>
      </c>
      <c r="C524" s="104" t="s">
        <v>297</v>
      </c>
      <c r="D524" s="102" t="s">
        <v>699</v>
      </c>
      <c r="E524" s="27">
        <v>2459994.3179031499</v>
      </c>
      <c r="F524" s="27">
        <v>2525141.5811530598</v>
      </c>
      <c r="G524" s="27">
        <v>2854624.91728784</v>
      </c>
      <c r="H524" s="27">
        <v>3423626.40133951</v>
      </c>
      <c r="I524" s="27">
        <v>3654953.57756668</v>
      </c>
      <c r="J524" s="27">
        <v>3864864.4549469501</v>
      </c>
      <c r="K524" s="27">
        <v>4282135.7567096604</v>
      </c>
      <c r="L524" s="27">
        <v>4464188.5</v>
      </c>
      <c r="M524" s="27">
        <v>4893835.4656529399</v>
      </c>
      <c r="N524" s="27">
        <v>5358168</v>
      </c>
      <c r="O524" s="27">
        <v>5424437.8012881503</v>
      </c>
      <c r="P524" s="27">
        <v>5821320.0898549501</v>
      </c>
    </row>
    <row r="525" spans="1:16">
      <c r="A525" s="104" t="s">
        <v>64</v>
      </c>
      <c r="B525" s="102" t="s">
        <v>11</v>
      </c>
      <c r="C525" s="104" t="s">
        <v>299</v>
      </c>
      <c r="D525" s="102" t="s">
        <v>700</v>
      </c>
      <c r="E525" s="27">
        <v>12553713.091391301</v>
      </c>
      <c r="F525" s="27">
        <v>14127087.8543077</v>
      </c>
      <c r="G525" s="27">
        <v>15676591.774128299</v>
      </c>
      <c r="H525" s="27">
        <v>18938000.495408099</v>
      </c>
      <c r="I525" s="27">
        <v>19193689.019254599</v>
      </c>
      <c r="J525" s="27">
        <v>19573838.187454</v>
      </c>
      <c r="K525" s="27">
        <v>22242237.3184705</v>
      </c>
      <c r="L525" s="27">
        <v>18231310</v>
      </c>
      <c r="M525" s="27">
        <v>19247379.477666698</v>
      </c>
      <c r="N525" s="27">
        <v>19994202</v>
      </c>
      <c r="O525" s="27">
        <v>20100791.160843901</v>
      </c>
      <c r="P525" s="27">
        <v>20739138.621374998</v>
      </c>
    </row>
    <row r="526" spans="1:16">
      <c r="A526" s="104" t="s">
        <v>64</v>
      </c>
      <c r="B526" s="102" t="s">
        <v>11</v>
      </c>
      <c r="C526" s="104" t="s">
        <v>301</v>
      </c>
      <c r="D526" s="102" t="s">
        <v>701</v>
      </c>
      <c r="E526" s="27">
        <v>1336125.9270275501</v>
      </c>
      <c r="F526" s="27">
        <v>1375611.77853911</v>
      </c>
      <c r="G526" s="27">
        <v>1554146.9086663499</v>
      </c>
      <c r="H526" s="27">
        <v>1864416.0968891799</v>
      </c>
      <c r="I526" s="27">
        <v>1986385.15799757</v>
      </c>
      <c r="J526" s="27">
        <v>2098612.3604559898</v>
      </c>
      <c r="K526" s="27">
        <v>2326734.04633551</v>
      </c>
      <c r="L526" s="27">
        <v>3070771</v>
      </c>
      <c r="M526" s="27">
        <v>3326317.0380764902</v>
      </c>
      <c r="N526" s="27">
        <v>3473620</v>
      </c>
      <c r="O526" s="27">
        <v>3494643.4424945698</v>
      </c>
      <c r="P526" s="27">
        <v>3620551.57352327</v>
      </c>
    </row>
    <row r="527" spans="1:16">
      <c r="A527" s="104" t="s">
        <v>64</v>
      </c>
      <c r="B527" s="102" t="s">
        <v>11</v>
      </c>
      <c r="C527" s="104" t="s">
        <v>303</v>
      </c>
      <c r="D527" s="102" t="s">
        <v>702</v>
      </c>
      <c r="E527" s="27">
        <v>17713234.705370899</v>
      </c>
      <c r="F527" s="27">
        <v>18674088.6190698</v>
      </c>
      <c r="G527" s="27">
        <v>21011275.122441899</v>
      </c>
      <c r="H527" s="27">
        <v>25246536.586879</v>
      </c>
      <c r="I527" s="27">
        <v>26561042.197570201</v>
      </c>
      <c r="J527" s="27">
        <v>27756361.181934498</v>
      </c>
      <c r="K527" s="27">
        <v>31013567.423424199</v>
      </c>
      <c r="L527" s="27">
        <v>60665480</v>
      </c>
      <c r="M527" s="27">
        <v>64368265.299997598</v>
      </c>
      <c r="N527" s="27">
        <v>67236214</v>
      </c>
      <c r="O527" s="27">
        <v>67645535.6684089</v>
      </c>
      <c r="P527" s="27">
        <v>70096900.328348696</v>
      </c>
    </row>
    <row r="528" spans="1:16">
      <c r="A528" s="104" t="s">
        <v>64</v>
      </c>
      <c r="B528" s="102" t="s">
        <v>11</v>
      </c>
      <c r="C528" s="104" t="s">
        <v>305</v>
      </c>
      <c r="D528" s="102" t="s">
        <v>703</v>
      </c>
      <c r="E528" s="27">
        <v>3697371.5043241698</v>
      </c>
      <c r="F528" s="27">
        <v>3772924.4517900399</v>
      </c>
      <c r="G528" s="27">
        <v>4270528.4070077902</v>
      </c>
      <c r="H528" s="27">
        <v>5119264.44345049</v>
      </c>
      <c r="I528" s="27">
        <v>5483809.4261188405</v>
      </c>
      <c r="J528" s="27">
        <v>5810901.0873699198</v>
      </c>
      <c r="K528" s="27">
        <v>6429552.8870673897</v>
      </c>
      <c r="L528" s="27">
        <v>4160615.5</v>
      </c>
      <c r="M528" s="27">
        <v>4586176.6596451998</v>
      </c>
      <c r="N528" s="27">
        <v>5142699</v>
      </c>
      <c r="O528" s="27">
        <v>5222127.8660488399</v>
      </c>
      <c r="P528" s="27">
        <v>5697815.5247002803</v>
      </c>
    </row>
    <row r="529" spans="1:16">
      <c r="A529" s="104" t="s">
        <v>64</v>
      </c>
      <c r="B529" s="102" t="s">
        <v>11</v>
      </c>
      <c r="C529" s="104" t="s">
        <v>307</v>
      </c>
      <c r="D529" s="102" t="s">
        <v>704</v>
      </c>
      <c r="E529" s="27">
        <v>1064802.2332951401</v>
      </c>
      <c r="F529" s="27">
        <v>1090914.1576255099</v>
      </c>
      <c r="G529" s="27">
        <v>1233006.06670805</v>
      </c>
      <c r="H529" s="27">
        <v>1478836.96262685</v>
      </c>
      <c r="I529" s="27">
        <v>1579567.0364842999</v>
      </c>
      <c r="J529" s="27">
        <v>1673804.7400777801</v>
      </c>
      <c r="K529" s="27">
        <v>1851496.7359029299</v>
      </c>
      <c r="L529" s="27">
        <v>1203909.625</v>
      </c>
      <c r="M529" s="27">
        <v>1357453.2282498199</v>
      </c>
      <c r="N529" s="27">
        <v>1571488</v>
      </c>
      <c r="O529" s="27">
        <v>1602034.55431572</v>
      </c>
      <c r="P529" s="27">
        <v>1784977.81758935</v>
      </c>
    </row>
    <row r="530" spans="1:16">
      <c r="A530" s="104" t="s">
        <v>64</v>
      </c>
      <c r="B530" s="102" t="s">
        <v>11</v>
      </c>
      <c r="C530" s="104" t="s">
        <v>309</v>
      </c>
      <c r="D530" s="102" t="s">
        <v>705</v>
      </c>
      <c r="E530" s="27">
        <v>11101639.243072299</v>
      </c>
      <c r="F530" s="27">
        <v>11498923.143456999</v>
      </c>
      <c r="G530" s="27">
        <v>12971634.619517</v>
      </c>
      <c r="H530" s="27">
        <v>15569735.3425707</v>
      </c>
      <c r="I530" s="27">
        <v>16533111.5414067</v>
      </c>
      <c r="J530" s="27">
        <v>17431219.482258901</v>
      </c>
      <c r="K530" s="27">
        <v>19352087.872215599</v>
      </c>
      <c r="L530" s="27">
        <v>17378478</v>
      </c>
      <c r="M530" s="27">
        <v>18856527.626042102</v>
      </c>
      <c r="N530" s="27">
        <v>20731213</v>
      </c>
      <c r="O530" s="27">
        <v>20998773.262721401</v>
      </c>
      <c r="P530" s="27">
        <v>22601150.8259703</v>
      </c>
    </row>
    <row r="531" spans="1:16">
      <c r="A531" s="104" t="s">
        <v>64</v>
      </c>
      <c r="B531" s="102" t="s">
        <v>11</v>
      </c>
      <c r="C531" s="104" t="s">
        <v>311</v>
      </c>
      <c r="D531" s="102" t="s">
        <v>706</v>
      </c>
      <c r="E531" s="27">
        <v>20093520.146933101</v>
      </c>
      <c r="F531" s="27">
        <v>20843714.4509671</v>
      </c>
      <c r="G531" s="27">
        <v>23511779.021591801</v>
      </c>
      <c r="H531" s="27">
        <v>28222398.648384601</v>
      </c>
      <c r="I531" s="27">
        <v>29945552.629261401</v>
      </c>
      <c r="J531" s="27">
        <v>31540996.373969302</v>
      </c>
      <c r="K531" s="27">
        <v>35043360.424954697</v>
      </c>
      <c r="L531" s="27">
        <v>21799308</v>
      </c>
      <c r="M531" s="27">
        <v>24269520.715133399</v>
      </c>
      <c r="N531" s="27">
        <v>28193591</v>
      </c>
      <c r="O531" s="27">
        <v>28753646.148669101</v>
      </c>
      <c r="P531" s="27">
        <v>32107731.378169499</v>
      </c>
    </row>
    <row r="532" spans="1:16">
      <c r="A532" s="104" t="s">
        <v>64</v>
      </c>
      <c r="B532" s="102" t="s">
        <v>11</v>
      </c>
      <c r="C532" s="104" t="s">
        <v>313</v>
      </c>
      <c r="D532" s="102" t="s">
        <v>707</v>
      </c>
      <c r="E532" s="27">
        <v>14034400.900836101</v>
      </c>
      <c r="F532" s="27">
        <v>15257832.958094601</v>
      </c>
      <c r="G532" s="27">
        <v>17056211.611222502</v>
      </c>
      <c r="H532" s="27">
        <v>20545893.966444202</v>
      </c>
      <c r="I532" s="27">
        <v>21238130.8515555</v>
      </c>
      <c r="J532" s="27">
        <v>21940702.3455659</v>
      </c>
      <c r="K532" s="27">
        <v>24710198.260600701</v>
      </c>
      <c r="L532" s="27">
        <v>46875788</v>
      </c>
      <c r="M532" s="27">
        <v>49642947.004686996</v>
      </c>
      <c r="N532" s="27">
        <v>52159969</v>
      </c>
      <c r="O532" s="27">
        <v>52519205.835910499</v>
      </c>
      <c r="P532" s="27">
        <v>54670621.811283097</v>
      </c>
    </row>
    <row r="533" spans="1:16">
      <c r="A533" s="104" t="s">
        <v>64</v>
      </c>
      <c r="B533" s="102" t="s">
        <v>11</v>
      </c>
      <c r="C533" s="104" t="s">
        <v>315</v>
      </c>
      <c r="D533" s="102" t="s">
        <v>708</v>
      </c>
      <c r="E533" s="27">
        <v>6143479.8158977199</v>
      </c>
      <c r="F533" s="27">
        <v>6760220.3125716597</v>
      </c>
      <c r="G533" s="27">
        <v>7537333.0342848403</v>
      </c>
      <c r="H533" s="27">
        <v>9088675.5196337309</v>
      </c>
      <c r="I533" s="27">
        <v>9329773.2648143601</v>
      </c>
      <c r="J533" s="27">
        <v>9595508.2114544697</v>
      </c>
      <c r="K533" s="27">
        <v>10839969.3977172</v>
      </c>
      <c r="L533" s="27">
        <v>9700737</v>
      </c>
      <c r="M533" s="27">
        <v>10339340.1570601</v>
      </c>
      <c r="N533" s="27">
        <v>11039899</v>
      </c>
      <c r="O533" s="27">
        <v>11139884.2401253</v>
      </c>
      <c r="P533" s="27">
        <v>11738678.752979601</v>
      </c>
    </row>
    <row r="534" spans="1:16">
      <c r="A534" s="104" t="s">
        <v>64</v>
      </c>
      <c r="B534" s="102" t="s">
        <v>11</v>
      </c>
      <c r="C534" s="104" t="s">
        <v>317</v>
      </c>
      <c r="D534" s="102" t="s">
        <v>709</v>
      </c>
      <c r="E534" s="27">
        <v>18260360.104437001</v>
      </c>
      <c r="F534" s="27">
        <v>20016925.353235401</v>
      </c>
      <c r="G534" s="27">
        <v>22337812.074423101</v>
      </c>
      <c r="H534" s="27">
        <v>26926347.874093398</v>
      </c>
      <c r="I534" s="27">
        <v>27702704.241232</v>
      </c>
      <c r="J534" s="27">
        <v>28528122.1712262</v>
      </c>
      <c r="K534" s="27">
        <v>32200217.384263899</v>
      </c>
      <c r="L534" s="27">
        <v>42316756</v>
      </c>
      <c r="M534" s="27">
        <v>45116767.154187597</v>
      </c>
      <c r="N534" s="27">
        <v>47611588</v>
      </c>
      <c r="O534" s="27">
        <v>47967654.908568799</v>
      </c>
      <c r="P534" s="27">
        <v>50100086.931081802</v>
      </c>
    </row>
    <row r="535" spans="1:16">
      <c r="A535" s="104" t="s">
        <v>64</v>
      </c>
      <c r="B535" s="102" t="s">
        <v>11</v>
      </c>
      <c r="C535" s="104" t="s">
        <v>319</v>
      </c>
      <c r="D535" s="102" t="s">
        <v>710</v>
      </c>
      <c r="E535" s="27">
        <v>5717147.7314996999</v>
      </c>
      <c r="F535" s="27">
        <v>6005983.7638419699</v>
      </c>
      <c r="G535" s="27">
        <v>6760386.6468673097</v>
      </c>
      <c r="H535" s="27">
        <v>8121750.17347911</v>
      </c>
      <c r="I535" s="27">
        <v>8558467.7219718304</v>
      </c>
      <c r="J535" s="27">
        <v>8963350.3708288893</v>
      </c>
      <c r="K535" s="27">
        <v>9998491.1471982095</v>
      </c>
      <c r="L535" s="27">
        <v>11530970</v>
      </c>
      <c r="M535" s="27">
        <v>12593213.9216391</v>
      </c>
      <c r="N535" s="27">
        <v>13891972</v>
      </c>
      <c r="O535" s="27">
        <v>14077335.157265101</v>
      </c>
      <c r="P535" s="27">
        <v>15187444.1701102</v>
      </c>
    </row>
    <row r="536" spans="1:16">
      <c r="A536" s="104" t="s">
        <v>64</v>
      </c>
      <c r="B536" s="102" t="s">
        <v>11</v>
      </c>
      <c r="C536" s="104" t="s">
        <v>321</v>
      </c>
      <c r="D536" s="102" t="s">
        <v>711</v>
      </c>
      <c r="E536" s="27">
        <v>1763357.4824383601</v>
      </c>
      <c r="F536" s="27">
        <v>1786326.96327638</v>
      </c>
      <c r="G536" s="27">
        <v>2023697.7851364301</v>
      </c>
      <c r="H536" s="27">
        <v>2425090.3071763301</v>
      </c>
      <c r="I536" s="27">
        <v>2607871.0913039302</v>
      </c>
      <c r="J536" s="27">
        <v>2773658.3851427999</v>
      </c>
      <c r="K536" s="27">
        <v>3060582.23639203</v>
      </c>
      <c r="L536" s="27">
        <v>2871296.5</v>
      </c>
      <c r="M536" s="27">
        <v>3210249.0511936499</v>
      </c>
      <c r="N536" s="27">
        <v>3516250</v>
      </c>
      <c r="O536" s="27">
        <v>3559922.58823846</v>
      </c>
      <c r="P536" s="27">
        <v>3821472.9809609</v>
      </c>
    </row>
    <row r="537" spans="1:16">
      <c r="A537" s="104" t="s">
        <v>64</v>
      </c>
      <c r="B537" s="102" t="s">
        <v>11</v>
      </c>
      <c r="C537" s="104" t="s">
        <v>323</v>
      </c>
      <c r="D537" s="102" t="s">
        <v>712</v>
      </c>
      <c r="E537" s="27">
        <v>5259961.45983929</v>
      </c>
      <c r="F537" s="27">
        <v>5392210.9969528001</v>
      </c>
      <c r="G537" s="27">
        <v>6099270.2441614699</v>
      </c>
      <c r="H537" s="27">
        <v>7313503.81370793</v>
      </c>
      <c r="I537" s="27">
        <v>7814265.9907760499</v>
      </c>
      <c r="J537" s="27">
        <v>8262907.0168309202</v>
      </c>
      <c r="K537" s="27">
        <v>9156167.7126771901</v>
      </c>
      <c r="L537" s="27">
        <v>8051397</v>
      </c>
      <c r="M537" s="27">
        <v>8803407.6235191002</v>
      </c>
      <c r="N537" s="27">
        <v>9629540</v>
      </c>
      <c r="O537" s="27">
        <v>9747447.02568518</v>
      </c>
      <c r="P537" s="27">
        <v>10453576.565935001</v>
      </c>
    </row>
    <row r="538" spans="1:16">
      <c r="A538" s="104" t="s">
        <v>64</v>
      </c>
      <c r="B538" s="102" t="s">
        <v>11</v>
      </c>
      <c r="C538" s="104" t="s">
        <v>325</v>
      </c>
      <c r="D538" s="102" t="s">
        <v>713</v>
      </c>
      <c r="E538" s="27">
        <v>15206745.6463097</v>
      </c>
      <c r="F538" s="27">
        <v>16438918.3664669</v>
      </c>
      <c r="G538" s="27">
        <v>18390093.0345602</v>
      </c>
      <c r="H538" s="27">
        <v>22145938.606946699</v>
      </c>
      <c r="I538" s="27">
        <v>22959223.204734001</v>
      </c>
      <c r="J538" s="27">
        <v>23788955.9596348</v>
      </c>
      <c r="K538" s="27">
        <v>26734236.012764499</v>
      </c>
      <c r="L538" s="27">
        <v>13993373</v>
      </c>
      <c r="M538" s="27">
        <v>15138205.269515</v>
      </c>
      <c r="N538" s="27">
        <v>16382516</v>
      </c>
      <c r="O538" s="27">
        <v>16560109.799355701</v>
      </c>
      <c r="P538" s="27">
        <v>17623689.027059302</v>
      </c>
    </row>
    <row r="539" spans="1:16">
      <c r="A539" s="104" t="s">
        <v>65</v>
      </c>
      <c r="B539" s="102" t="s">
        <v>12</v>
      </c>
      <c r="C539" s="104" t="s">
        <v>85</v>
      </c>
      <c r="D539" s="102" t="s">
        <v>714</v>
      </c>
      <c r="E539" s="27">
        <v>3692041.8574778298</v>
      </c>
      <c r="F539" s="27">
        <v>3945384.7710934002</v>
      </c>
      <c r="G539" s="27">
        <v>4422382.1409594603</v>
      </c>
      <c r="H539" s="27">
        <v>5318910.0136487102</v>
      </c>
      <c r="I539" s="27">
        <v>5552592.1191826798</v>
      </c>
      <c r="J539" s="27">
        <v>5785520</v>
      </c>
      <c r="K539" s="27">
        <v>6476068.72482883</v>
      </c>
      <c r="L539" s="27">
        <v>5064916</v>
      </c>
      <c r="M539" s="27">
        <v>5505651.9273778005</v>
      </c>
      <c r="N539" s="27">
        <v>3787024.0567443301</v>
      </c>
      <c r="O539" s="27">
        <v>3899041.9684684002</v>
      </c>
      <c r="P539" s="27">
        <v>4114432.5644040699</v>
      </c>
    </row>
    <row r="540" spans="1:16">
      <c r="A540" s="104" t="s">
        <v>65</v>
      </c>
      <c r="B540" s="102" t="s">
        <v>12</v>
      </c>
      <c r="C540" s="104" t="s">
        <v>86</v>
      </c>
      <c r="D540" s="102" t="s">
        <v>715</v>
      </c>
      <c r="E540" s="27">
        <v>1602758.84952149</v>
      </c>
      <c r="F540" s="27">
        <v>1712737.99180518</v>
      </c>
      <c r="G540" s="27">
        <v>1919808.16740541</v>
      </c>
      <c r="H540" s="27">
        <v>2309001.47486617</v>
      </c>
      <c r="I540" s="27">
        <v>2410445.6288269102</v>
      </c>
      <c r="J540" s="27">
        <v>2511562</v>
      </c>
      <c r="K540" s="27">
        <v>2811337.6986250002</v>
      </c>
      <c r="L540" s="27">
        <v>2198740</v>
      </c>
      <c r="M540" s="27">
        <v>2390068.3387750299</v>
      </c>
      <c r="N540" s="27">
        <v>2955740.53240248</v>
      </c>
      <c r="O540" s="27">
        <v>2976756.1441472899</v>
      </c>
      <c r="P540" s="27">
        <v>3017165.4405749398</v>
      </c>
    </row>
    <row r="541" spans="1:16">
      <c r="A541" s="104" t="s">
        <v>65</v>
      </c>
      <c r="B541" s="102" t="s">
        <v>12</v>
      </c>
      <c r="C541" s="104" t="s">
        <v>88</v>
      </c>
      <c r="D541" s="102" t="s">
        <v>716</v>
      </c>
      <c r="E541" s="27">
        <v>2077648.1190693199</v>
      </c>
      <c r="F541" s="27">
        <v>2220213.5200782102</v>
      </c>
      <c r="G541" s="27">
        <v>2488637.5321993101</v>
      </c>
      <c r="H541" s="27">
        <v>2993146.8309260798</v>
      </c>
      <c r="I541" s="27">
        <v>3124648.37011872</v>
      </c>
      <c r="J541" s="27">
        <v>3255725</v>
      </c>
      <c r="K541" s="27">
        <v>3644322.7147741299</v>
      </c>
      <c r="L541" s="27">
        <v>2850215</v>
      </c>
      <c r="M541" s="27">
        <v>3098233.3929930902</v>
      </c>
      <c r="N541" s="27">
        <v>4944629.4907830404</v>
      </c>
      <c r="O541" s="27">
        <v>4976387.4742740598</v>
      </c>
      <c r="P541" s="27">
        <v>5037452.4596607499</v>
      </c>
    </row>
    <row r="542" spans="1:16">
      <c r="A542" s="104" t="s">
        <v>65</v>
      </c>
      <c r="B542" s="102" t="s">
        <v>12</v>
      </c>
      <c r="C542" s="104" t="s">
        <v>90</v>
      </c>
      <c r="D542" s="102" t="s">
        <v>717</v>
      </c>
      <c r="E542" s="27">
        <v>1041810.22619268</v>
      </c>
      <c r="F542" s="27">
        <v>1113297.83341023</v>
      </c>
      <c r="G542" s="27">
        <v>1247895.64052528</v>
      </c>
      <c r="H542" s="27">
        <v>1500875.4121231199</v>
      </c>
      <c r="I542" s="27">
        <v>1566815.18654131</v>
      </c>
      <c r="J542" s="27">
        <v>1632542</v>
      </c>
      <c r="K542" s="27">
        <v>1827399.2775540999</v>
      </c>
      <c r="L542" s="27">
        <v>1429204</v>
      </c>
      <c r="M542" s="27">
        <v>1553569.7322020701</v>
      </c>
      <c r="N542" s="27">
        <v>1692514.58864738</v>
      </c>
      <c r="O542" s="27">
        <v>1707778.3051334701</v>
      </c>
      <c r="P542" s="27">
        <v>1737127.7315768399</v>
      </c>
    </row>
    <row r="543" spans="1:16">
      <c r="A543" s="104" t="s">
        <v>65</v>
      </c>
      <c r="B543" s="102" t="s">
        <v>12</v>
      </c>
      <c r="C543" s="104" t="s">
        <v>92</v>
      </c>
      <c r="D543" s="102" t="s">
        <v>718</v>
      </c>
      <c r="E543" s="27">
        <v>2295006.1549474099</v>
      </c>
      <c r="F543" s="27">
        <v>2452486.3700978402</v>
      </c>
      <c r="G543" s="27">
        <v>2748992.1904528099</v>
      </c>
      <c r="H543" s="27">
        <v>3306281.9139526701</v>
      </c>
      <c r="I543" s="27">
        <v>3451540.7954072701</v>
      </c>
      <c r="J543" s="27">
        <v>3596331</v>
      </c>
      <c r="K543" s="27">
        <v>4025582.09172008</v>
      </c>
      <c r="L543" s="27">
        <v>3148397</v>
      </c>
      <c r="M543" s="27">
        <v>3422362.3534325701</v>
      </c>
      <c r="N543" s="27">
        <v>2279566.3483851198</v>
      </c>
      <c r="O543" s="27">
        <v>2300327.8599308599</v>
      </c>
      <c r="P543" s="27">
        <v>2340248.5794154601</v>
      </c>
    </row>
    <row r="544" spans="1:16">
      <c r="A544" s="104" t="s">
        <v>65</v>
      </c>
      <c r="B544" s="102" t="s">
        <v>12</v>
      </c>
      <c r="C544" s="104" t="s">
        <v>94</v>
      </c>
      <c r="D544" s="102" t="s">
        <v>719</v>
      </c>
      <c r="E544" s="27">
        <v>7402477.0897145998</v>
      </c>
      <c r="F544" s="27">
        <v>7910425.0454189498</v>
      </c>
      <c r="G544" s="27">
        <v>8866796.1372406892</v>
      </c>
      <c r="H544" s="27">
        <v>10664318.2927469</v>
      </c>
      <c r="I544" s="27">
        <v>11132846.6841553</v>
      </c>
      <c r="J544" s="27">
        <v>11599862</v>
      </c>
      <c r="K544" s="27">
        <v>12984400.5614057</v>
      </c>
      <c r="L544" s="27">
        <v>10155065</v>
      </c>
      <c r="M544" s="27">
        <v>11038732.449312899</v>
      </c>
      <c r="N544" s="27">
        <v>20450012.662790399</v>
      </c>
      <c r="O544" s="27">
        <v>20604332.499464098</v>
      </c>
      <c r="P544" s="27">
        <v>20901062.191658601</v>
      </c>
    </row>
    <row r="545" spans="1:16">
      <c r="A545" s="104" t="s">
        <v>65</v>
      </c>
      <c r="B545" s="102" t="s">
        <v>12</v>
      </c>
      <c r="C545" s="104" t="s">
        <v>96</v>
      </c>
      <c r="D545" s="102" t="s">
        <v>720</v>
      </c>
      <c r="E545" s="27">
        <v>1217359.19515815</v>
      </c>
      <c r="F545" s="27">
        <v>1300892.7349508801</v>
      </c>
      <c r="G545" s="27">
        <v>1458170.7823534601</v>
      </c>
      <c r="H545" s="27">
        <v>1753778.6036254</v>
      </c>
      <c r="I545" s="27">
        <v>1830829.4797795101</v>
      </c>
      <c r="J545" s="27">
        <v>1907632</v>
      </c>
      <c r="K545" s="27">
        <v>2135322.9770891098</v>
      </c>
      <c r="L545" s="27">
        <v>1670030</v>
      </c>
      <c r="M545" s="27">
        <v>1815352.1162169999</v>
      </c>
      <c r="N545" s="27">
        <v>3200104.18436844</v>
      </c>
      <c r="O545" s="27">
        <v>3217050.2578195599</v>
      </c>
      <c r="P545" s="27">
        <v>3249634.5576036698</v>
      </c>
    </row>
    <row r="546" spans="1:16">
      <c r="A546" s="104" t="s">
        <v>65</v>
      </c>
      <c r="B546" s="102" t="s">
        <v>12</v>
      </c>
      <c r="C546" s="104" t="s">
        <v>98</v>
      </c>
      <c r="D546" s="102" t="s">
        <v>721</v>
      </c>
      <c r="E546" s="27">
        <v>18770195.615178499</v>
      </c>
      <c r="F546" s="27">
        <v>20058181.025379598</v>
      </c>
      <c r="G546" s="27">
        <v>17650171.132321</v>
      </c>
      <c r="H546" s="27">
        <v>21228303.883740801</v>
      </c>
      <c r="I546" s="27">
        <v>22160952.6286432</v>
      </c>
      <c r="J546" s="27">
        <v>23090590</v>
      </c>
      <c r="K546" s="27">
        <v>25846640.478950702</v>
      </c>
      <c r="L546" s="27">
        <v>20214588</v>
      </c>
      <c r="M546" s="27">
        <v>21973609.6103484</v>
      </c>
      <c r="N546" s="27">
        <v>20242549.387497701</v>
      </c>
      <c r="O546" s="27">
        <v>20675914.0673717</v>
      </c>
      <c r="P546" s="27">
        <v>21509197.538061999</v>
      </c>
    </row>
    <row r="547" spans="1:16">
      <c r="A547" s="104" t="s">
        <v>65</v>
      </c>
      <c r="B547" s="102" t="s">
        <v>12</v>
      </c>
      <c r="C547" s="104" t="s">
        <v>100</v>
      </c>
      <c r="D547" s="102" t="s">
        <v>640</v>
      </c>
      <c r="E547" s="27">
        <v>1466149.1239733801</v>
      </c>
      <c r="F547" s="27">
        <v>1566754.29184547</v>
      </c>
      <c r="G547" s="27">
        <v>1756175.02513165</v>
      </c>
      <c r="H547" s="27">
        <v>2112195.7870574198</v>
      </c>
      <c r="I547" s="27">
        <v>2204993.4387479499</v>
      </c>
      <c r="J547" s="27">
        <v>2297490</v>
      </c>
      <c r="K547" s="27">
        <v>2571715.82940443</v>
      </c>
      <c r="L547" s="27">
        <v>2011332</v>
      </c>
      <c r="M547" s="27">
        <v>2186352.9888964701</v>
      </c>
      <c r="N547" s="27">
        <v>1870045.9068585299</v>
      </c>
      <c r="O547" s="27">
        <v>1903139.58195173</v>
      </c>
      <c r="P547" s="27">
        <v>1966772.8657333101</v>
      </c>
    </row>
    <row r="548" spans="1:16">
      <c r="A548" s="104" t="s">
        <v>65</v>
      </c>
      <c r="B548" s="102" t="s">
        <v>12</v>
      </c>
      <c r="C548" s="104" t="s">
        <v>102</v>
      </c>
      <c r="D548" s="102" t="s">
        <v>722</v>
      </c>
      <c r="E548" s="27">
        <v>1854805.9048967799</v>
      </c>
      <c r="F548" s="27">
        <v>1982080.17487456</v>
      </c>
      <c r="G548" s="27">
        <v>2221713.8443726101</v>
      </c>
      <c r="H548" s="27">
        <v>2672111.0111329402</v>
      </c>
      <c r="I548" s="27">
        <v>2789508.0954417498</v>
      </c>
      <c r="J548" s="27">
        <v>2906526</v>
      </c>
      <c r="K548" s="27">
        <v>3253443.7514575198</v>
      </c>
      <c r="L548" s="27">
        <v>2544510</v>
      </c>
      <c r="M548" s="27">
        <v>2765926.3083717199</v>
      </c>
      <c r="N548" s="27">
        <v>4200863.0403945697</v>
      </c>
      <c r="O548" s="27">
        <v>4271938.7111648601</v>
      </c>
      <c r="P548" s="27">
        <v>4408604.6676882999</v>
      </c>
    </row>
    <row r="549" spans="1:16">
      <c r="A549" s="104" t="s">
        <v>65</v>
      </c>
      <c r="B549" s="102" t="s">
        <v>12</v>
      </c>
      <c r="C549" s="104" t="s">
        <v>104</v>
      </c>
      <c r="D549" s="102" t="s">
        <v>723</v>
      </c>
      <c r="E549" s="27">
        <v>1391945.38009192</v>
      </c>
      <c r="F549" s="27">
        <v>1487458.7875230899</v>
      </c>
      <c r="G549" s="27">
        <v>1667292.6872813799</v>
      </c>
      <c r="H549" s="27">
        <v>2005294.76815863</v>
      </c>
      <c r="I549" s="27">
        <v>2093395.8081155999</v>
      </c>
      <c r="J549" s="27">
        <v>2181212</v>
      </c>
      <c r="K549" s="27">
        <v>2441557.8941571401</v>
      </c>
      <c r="L549" s="27">
        <v>1909536</v>
      </c>
      <c r="M549" s="27">
        <v>2075698.7760542999</v>
      </c>
      <c r="N549" s="27">
        <v>6043412.9981879201</v>
      </c>
      <c r="O549" s="27">
        <v>6091131.8238336099</v>
      </c>
      <c r="P549" s="27">
        <v>6182886.66246913</v>
      </c>
    </row>
    <row r="550" spans="1:16">
      <c r="A550" s="104" t="s">
        <v>65</v>
      </c>
      <c r="B550" s="102" t="s">
        <v>12</v>
      </c>
      <c r="C550" s="104" t="s">
        <v>138</v>
      </c>
      <c r="D550" s="102" t="s">
        <v>724</v>
      </c>
      <c r="E550" s="27">
        <v>997574.90729202097</v>
      </c>
      <c r="F550" s="27">
        <v>1066027.14681668</v>
      </c>
      <c r="G550" s="27">
        <v>1194909.9237166501</v>
      </c>
      <c r="H550" s="27">
        <v>1437148.160445</v>
      </c>
      <c r="I550" s="27">
        <v>1500288.1284527001</v>
      </c>
      <c r="J550" s="27">
        <v>1563224</v>
      </c>
      <c r="K550" s="27">
        <v>1749807.8047797801</v>
      </c>
      <c r="L550" s="27">
        <v>1368520</v>
      </c>
      <c r="M550" s="27">
        <v>1487605.07682554</v>
      </c>
      <c r="N550" s="27">
        <v>2461062.7029391001</v>
      </c>
      <c r="O550" s="27">
        <v>2476607.6561297402</v>
      </c>
      <c r="P550" s="27">
        <v>2506497.85138905</v>
      </c>
    </row>
    <row r="551" spans="1:16">
      <c r="A551" s="104" t="s">
        <v>65</v>
      </c>
      <c r="B551" s="102" t="s">
        <v>12</v>
      </c>
      <c r="C551" s="104" t="s">
        <v>139</v>
      </c>
      <c r="D551" s="102" t="s">
        <v>725</v>
      </c>
      <c r="E551" s="27">
        <v>9354321.3109585196</v>
      </c>
      <c r="F551" s="27">
        <v>9996202.1745285001</v>
      </c>
      <c r="G551" s="27">
        <v>11204743.906841701</v>
      </c>
      <c r="H551" s="27">
        <v>13476226.763510801</v>
      </c>
      <c r="I551" s="27">
        <v>14068294.1300718</v>
      </c>
      <c r="J551" s="27">
        <v>14658450</v>
      </c>
      <c r="K551" s="27">
        <v>16408055.494063901</v>
      </c>
      <c r="L551" s="27">
        <v>12832696</v>
      </c>
      <c r="M551" s="27">
        <v>13949364.3742644</v>
      </c>
      <c r="N551" s="27">
        <v>12955724.654430401</v>
      </c>
      <c r="O551" s="27">
        <v>13132336.2711084</v>
      </c>
      <c r="P551" s="27">
        <v>13471929.110160001</v>
      </c>
    </row>
    <row r="552" spans="1:16">
      <c r="A552" s="104" t="s">
        <v>65</v>
      </c>
      <c r="B552" s="102" t="s">
        <v>12</v>
      </c>
      <c r="C552" s="104" t="s">
        <v>140</v>
      </c>
      <c r="D552" s="102" t="s">
        <v>726</v>
      </c>
      <c r="E552" s="27">
        <v>2206136.7968692002</v>
      </c>
      <c r="F552" s="27">
        <v>2357518.9169882699</v>
      </c>
      <c r="G552" s="27">
        <v>2642543.1638125498</v>
      </c>
      <c r="H552" s="27">
        <v>3178252.9974789</v>
      </c>
      <c r="I552" s="27">
        <v>3317887.0297270902</v>
      </c>
      <c r="J552" s="27">
        <v>3457070</v>
      </c>
      <c r="K552" s="27">
        <v>3869699.76625865</v>
      </c>
      <c r="L552" s="27">
        <v>3026482</v>
      </c>
      <c r="M552" s="27">
        <v>3289838.4624598799</v>
      </c>
      <c r="N552" s="27">
        <v>5934559.82067014</v>
      </c>
      <c r="O552" s="27">
        <v>5965061.5203095498</v>
      </c>
      <c r="P552" s="27">
        <v>6023710.8837764598</v>
      </c>
    </row>
    <row r="553" spans="1:16">
      <c r="A553" s="104" t="s">
        <v>65</v>
      </c>
      <c r="B553" s="102" t="s">
        <v>12</v>
      </c>
      <c r="C553" s="104" t="s">
        <v>142</v>
      </c>
      <c r="D553" s="102" t="s">
        <v>727</v>
      </c>
      <c r="E553" s="27">
        <v>6430098.2041064901</v>
      </c>
      <c r="F553" s="27">
        <v>6871322.8371813204</v>
      </c>
      <c r="G553" s="27">
        <v>7702066.3795729401</v>
      </c>
      <c r="H553" s="27">
        <v>9263468.5756056495</v>
      </c>
      <c r="I553" s="27">
        <v>9670451.7424093895</v>
      </c>
      <c r="J553" s="27">
        <v>10076121</v>
      </c>
      <c r="K553" s="27">
        <v>11278788.129894599</v>
      </c>
      <c r="L553" s="27">
        <v>8821110</v>
      </c>
      <c r="M553" s="27">
        <v>9588700.2198978905</v>
      </c>
      <c r="N553" s="27">
        <v>10593843.0123094</v>
      </c>
      <c r="O553" s="27">
        <v>10715858.852991899</v>
      </c>
      <c r="P553" s="27">
        <v>10950473.7121765</v>
      </c>
    </row>
    <row r="554" spans="1:16">
      <c r="A554" s="104" t="s">
        <v>65</v>
      </c>
      <c r="B554" s="102" t="s">
        <v>12</v>
      </c>
      <c r="C554" s="104" t="s">
        <v>144</v>
      </c>
      <c r="D554" s="102" t="s">
        <v>728</v>
      </c>
      <c r="E554" s="27">
        <v>7318224.1870140303</v>
      </c>
      <c r="F554" s="27">
        <v>7820390.8226048201</v>
      </c>
      <c r="G554" s="27">
        <v>8765876.7688775305</v>
      </c>
      <c r="H554" s="27">
        <v>10542940.0350911</v>
      </c>
      <c r="I554" s="27">
        <v>11006135.7687287</v>
      </c>
      <c r="J554" s="27">
        <v>11467836</v>
      </c>
      <c r="K554" s="27">
        <v>12836615.7828959</v>
      </c>
      <c r="L554" s="27">
        <v>10039483</v>
      </c>
      <c r="M554" s="27">
        <v>10913092.7155158</v>
      </c>
      <c r="N554" s="27">
        <v>17162437.6394106</v>
      </c>
      <c r="O554" s="27">
        <v>17443952.573918201</v>
      </c>
      <c r="P554" s="27">
        <v>17985255.9568794</v>
      </c>
    </row>
    <row r="555" spans="1:16">
      <c r="A555" s="104" t="s">
        <v>65</v>
      </c>
      <c r="B555" s="102" t="s">
        <v>12</v>
      </c>
      <c r="C555" s="104" t="s">
        <v>146</v>
      </c>
      <c r="D555" s="102" t="s">
        <v>729</v>
      </c>
      <c r="E555" s="27">
        <v>4131605.3109238199</v>
      </c>
      <c r="F555" s="27">
        <v>4415110.4735911898</v>
      </c>
      <c r="G555" s="27">
        <v>4948897.7226831103</v>
      </c>
      <c r="H555" s="27">
        <v>5952163.5206295503</v>
      </c>
      <c r="I555" s="27">
        <v>6213667.1182495896</v>
      </c>
      <c r="J555" s="27">
        <v>6474326</v>
      </c>
      <c r="K555" s="27">
        <v>7247090.0846426096</v>
      </c>
      <c r="L555" s="27">
        <v>5667930</v>
      </c>
      <c r="M555" s="27">
        <v>6161138.3676981796</v>
      </c>
      <c r="N555" s="27">
        <v>9510806.6306194104</v>
      </c>
      <c r="O555" s="27">
        <v>9615779.9915489107</v>
      </c>
      <c r="P555" s="27">
        <v>9817625.2262331992</v>
      </c>
    </row>
    <row r="556" spans="1:16">
      <c r="A556" s="104" t="s">
        <v>65</v>
      </c>
      <c r="B556" s="102" t="s">
        <v>12</v>
      </c>
      <c r="C556" s="104" t="s">
        <v>148</v>
      </c>
      <c r="D556" s="102" t="s">
        <v>730</v>
      </c>
      <c r="E556" s="27">
        <v>6530298.4087083098</v>
      </c>
      <c r="F556" s="27">
        <v>6978398.6441621501</v>
      </c>
      <c r="G556" s="27">
        <v>7822087.6611448303</v>
      </c>
      <c r="H556" s="27">
        <v>9407821.1837828401</v>
      </c>
      <c r="I556" s="27">
        <v>9821146.3682803102</v>
      </c>
      <c r="J556" s="27">
        <v>10233137</v>
      </c>
      <c r="K556" s="27">
        <v>11454545.4577615</v>
      </c>
      <c r="L556" s="27">
        <v>8958569</v>
      </c>
      <c r="M556" s="27">
        <v>9738120.9119932894</v>
      </c>
      <c r="N556" s="27">
        <v>9338722.7325913906</v>
      </c>
      <c r="O556" s="27">
        <v>9533770.1124734506</v>
      </c>
      <c r="P556" s="27">
        <v>9908811.7119108401</v>
      </c>
    </row>
    <row r="557" spans="1:16">
      <c r="A557" s="104" t="s">
        <v>65</v>
      </c>
      <c r="B557" s="102" t="s">
        <v>12</v>
      </c>
      <c r="C557" s="104" t="s">
        <v>150</v>
      </c>
      <c r="D557" s="102" t="s">
        <v>731</v>
      </c>
      <c r="E557" s="27">
        <v>4340469.6834993903</v>
      </c>
      <c r="F557" s="27">
        <v>4638306.8366320403</v>
      </c>
      <c r="G557" s="27">
        <v>5199078.54587451</v>
      </c>
      <c r="H557" s="27">
        <v>6253062.2768385503</v>
      </c>
      <c r="I557" s="27">
        <v>6527785.6233778102</v>
      </c>
      <c r="J557" s="27">
        <v>6801622</v>
      </c>
      <c r="K557" s="27">
        <v>7613451.0532293404</v>
      </c>
      <c r="L557" s="27">
        <v>5954460</v>
      </c>
      <c r="M557" s="27">
        <v>6472601.3954270696</v>
      </c>
      <c r="N557" s="27">
        <v>12778033.3104934</v>
      </c>
      <c r="O557" s="27">
        <v>12894748.8591145</v>
      </c>
      <c r="P557" s="27">
        <v>13119172.251219001</v>
      </c>
    </row>
    <row r="558" spans="1:16">
      <c r="A558" s="104" t="s">
        <v>65</v>
      </c>
      <c r="B558" s="102" t="s">
        <v>12</v>
      </c>
      <c r="C558" s="104" t="s">
        <v>151</v>
      </c>
      <c r="D558" s="102" t="s">
        <v>732</v>
      </c>
      <c r="E558" s="27">
        <v>7242793.3192685097</v>
      </c>
      <c r="F558" s="27">
        <v>7739783.9908402404</v>
      </c>
      <c r="G558" s="27">
        <v>8675524.5639806092</v>
      </c>
      <c r="H558" s="27">
        <v>10434271.170197999</v>
      </c>
      <c r="I558" s="27">
        <v>10892692.623186201</v>
      </c>
      <c r="J558" s="27">
        <v>11349634</v>
      </c>
      <c r="K558" s="27">
        <v>12704305.396841099</v>
      </c>
      <c r="L558" s="27">
        <v>9936003</v>
      </c>
      <c r="M558" s="27">
        <v>10800608.5892739</v>
      </c>
      <c r="N558" s="27">
        <v>8065805.5877579702</v>
      </c>
      <c r="O558" s="27">
        <v>8120625.9882481098</v>
      </c>
      <c r="P558" s="27">
        <v>8226035.9316288196</v>
      </c>
    </row>
    <row r="559" spans="1:16">
      <c r="A559" s="104" t="s">
        <v>65</v>
      </c>
      <c r="B559" s="102" t="s">
        <v>12</v>
      </c>
      <c r="C559" s="104" t="s">
        <v>153</v>
      </c>
      <c r="D559" s="102" t="s">
        <v>733</v>
      </c>
      <c r="E559" s="27">
        <v>2821114.6105277399</v>
      </c>
      <c r="F559" s="27">
        <v>3014695.6756034102</v>
      </c>
      <c r="G559" s="27">
        <v>3379172.6510166102</v>
      </c>
      <c r="H559" s="27">
        <v>4064215.7729591099</v>
      </c>
      <c r="I559" s="27">
        <v>4242773.8791754004</v>
      </c>
      <c r="J559" s="27">
        <v>4420755</v>
      </c>
      <c r="K559" s="27">
        <v>4948408.71356727</v>
      </c>
      <c r="L559" s="27">
        <v>3870137</v>
      </c>
      <c r="M559" s="27">
        <v>4206906.5553384498</v>
      </c>
      <c r="N559" s="27">
        <v>6907216.6647293698</v>
      </c>
      <c r="O559" s="27">
        <v>6966187.9383562701</v>
      </c>
      <c r="P559" s="27">
        <v>7079579.2884032503</v>
      </c>
    </row>
    <row r="560" spans="1:16">
      <c r="A560" s="104" t="s">
        <v>65</v>
      </c>
      <c r="B560" s="102" t="s">
        <v>12</v>
      </c>
      <c r="C560" s="104" t="s">
        <v>155</v>
      </c>
      <c r="D560" s="102" t="s">
        <v>734</v>
      </c>
      <c r="E560" s="27">
        <v>4691742.1161636002</v>
      </c>
      <c r="F560" s="27">
        <v>5013683.10803896</v>
      </c>
      <c r="G560" s="27">
        <v>5619837.8418936497</v>
      </c>
      <c r="H560" s="27">
        <v>6759120.0442585498</v>
      </c>
      <c r="I560" s="27">
        <v>7056076.6386449002</v>
      </c>
      <c r="J560" s="27">
        <v>7352074</v>
      </c>
      <c r="K560" s="27">
        <v>8229604.5268042898</v>
      </c>
      <c r="L560" s="27">
        <v>6436352</v>
      </c>
      <c r="M560" s="27">
        <v>6996426.37374184</v>
      </c>
      <c r="N560" s="27">
        <v>8597672.3873853292</v>
      </c>
      <c r="O560" s="27">
        <v>8734945.7745575607</v>
      </c>
      <c r="P560" s="27">
        <v>8998898.2472245004</v>
      </c>
    </row>
    <row r="561" spans="1:16">
      <c r="A561" s="104" t="s">
        <v>65</v>
      </c>
      <c r="B561" s="102" t="s">
        <v>12</v>
      </c>
      <c r="C561" s="104" t="s">
        <v>157</v>
      </c>
      <c r="D561" s="102" t="s">
        <v>735</v>
      </c>
      <c r="E561" s="27">
        <v>7456564.7579800701</v>
      </c>
      <c r="F561" s="27">
        <v>7968224.1362516601</v>
      </c>
      <c r="G561" s="27">
        <v>8931583.1432977505</v>
      </c>
      <c r="H561" s="27">
        <v>10742239.251245599</v>
      </c>
      <c r="I561" s="27">
        <v>11214191.0383489</v>
      </c>
      <c r="J561" s="27">
        <v>11684619</v>
      </c>
      <c r="K561" s="27">
        <v>13079273.661541199</v>
      </c>
      <c r="L561" s="27">
        <v>10229265</v>
      </c>
      <c r="M561" s="27">
        <v>11119389.139167801</v>
      </c>
      <c r="N561" s="27">
        <v>6696163.1690841997</v>
      </c>
      <c r="O561" s="27">
        <v>6766164.4069862803</v>
      </c>
      <c r="P561" s="27">
        <v>6900764.4076487599</v>
      </c>
    </row>
    <row r="562" spans="1:16">
      <c r="A562" s="104" t="s">
        <v>65</v>
      </c>
      <c r="B562" s="102" t="s">
        <v>12</v>
      </c>
      <c r="C562" s="104" t="s">
        <v>159</v>
      </c>
      <c r="D562" s="102" t="s">
        <v>567</v>
      </c>
      <c r="E562" s="27">
        <v>3771674.73681485</v>
      </c>
      <c r="F562" s="27">
        <v>4030481.9507957902</v>
      </c>
      <c r="G562" s="27">
        <v>4517767.5772593999</v>
      </c>
      <c r="H562" s="27">
        <v>5433632.4722967502</v>
      </c>
      <c r="I562" s="27">
        <v>5672354.8183350898</v>
      </c>
      <c r="J562" s="27">
        <v>5910306</v>
      </c>
      <c r="K562" s="27">
        <v>6615749.6979193203</v>
      </c>
      <c r="L562" s="27">
        <v>5174160</v>
      </c>
      <c r="M562" s="27">
        <v>5624402.1833417602</v>
      </c>
      <c r="N562" s="27">
        <v>6149315.6231756499</v>
      </c>
      <c r="O562" s="27">
        <v>6199399.9145092899</v>
      </c>
      <c r="P562" s="27">
        <v>6295703.15635374</v>
      </c>
    </row>
    <row r="563" spans="1:16">
      <c r="A563" s="104" t="s">
        <v>65</v>
      </c>
      <c r="B563" s="102" t="s">
        <v>12</v>
      </c>
      <c r="C563" s="104" t="s">
        <v>161</v>
      </c>
      <c r="D563" s="102" t="s">
        <v>736</v>
      </c>
      <c r="E563" s="27">
        <v>2665215.31974736</v>
      </c>
      <c r="F563" s="27">
        <v>2848098.7865612698</v>
      </c>
      <c r="G563" s="27">
        <v>3192434.1832662998</v>
      </c>
      <c r="H563" s="27">
        <v>3839620.7301989598</v>
      </c>
      <c r="I563" s="27">
        <v>4008311.4308098699</v>
      </c>
      <c r="J563" s="27">
        <v>4176458</v>
      </c>
      <c r="K563" s="27">
        <v>4674951.7593348101</v>
      </c>
      <c r="L563" s="27">
        <v>3656267</v>
      </c>
      <c r="M563" s="27">
        <v>3974426.1924676001</v>
      </c>
      <c r="N563" s="27">
        <v>8087393.9006771296</v>
      </c>
      <c r="O563" s="27">
        <v>8122683.5922790999</v>
      </c>
      <c r="P563" s="27">
        <v>8190539.4113042597</v>
      </c>
    </row>
    <row r="564" spans="1:16">
      <c r="A564" s="104" t="s">
        <v>65</v>
      </c>
      <c r="B564" s="102" t="s">
        <v>12</v>
      </c>
      <c r="C564" s="104" t="s">
        <v>163</v>
      </c>
      <c r="D564" s="102" t="s">
        <v>737</v>
      </c>
      <c r="E564" s="27">
        <v>1256118.5440201601</v>
      </c>
      <c r="F564" s="27">
        <v>1342311.69785563</v>
      </c>
      <c r="G564" s="27">
        <v>1504597.3015586501</v>
      </c>
      <c r="H564" s="27">
        <v>1809616.9436938099</v>
      </c>
      <c r="I564" s="27">
        <v>1889121.0331653</v>
      </c>
      <c r="J564" s="27">
        <v>1968368</v>
      </c>
      <c r="K564" s="27">
        <v>2203309.2612786698</v>
      </c>
      <c r="L564" s="27">
        <v>1723202</v>
      </c>
      <c r="M564" s="27">
        <v>1873150.88773844</v>
      </c>
      <c r="N564" s="27">
        <v>2185369.8651213902</v>
      </c>
      <c r="O564" s="27">
        <v>2202260.2919172398</v>
      </c>
      <c r="P564" s="27">
        <v>2234737.5901377299</v>
      </c>
    </row>
    <row r="565" spans="1:16">
      <c r="A565" s="104" t="s">
        <v>65</v>
      </c>
      <c r="B565" s="102" t="s">
        <v>12</v>
      </c>
      <c r="C565" s="104" t="s">
        <v>165</v>
      </c>
      <c r="D565" s="102" t="s">
        <v>738</v>
      </c>
      <c r="E565" s="27">
        <v>10464021.703981699</v>
      </c>
      <c r="F565" s="27">
        <v>11182048.706100799</v>
      </c>
      <c r="G565" s="27">
        <v>12533959.389591901</v>
      </c>
      <c r="H565" s="27">
        <v>15074907.5912068</v>
      </c>
      <c r="I565" s="27">
        <v>15737211.7357798</v>
      </c>
      <c r="J565" s="27">
        <v>16397378</v>
      </c>
      <c r="K565" s="27">
        <v>18354538.3040119</v>
      </c>
      <c r="L565" s="27">
        <v>14355035</v>
      </c>
      <c r="M565" s="27">
        <v>15604173.377929</v>
      </c>
      <c r="N565" s="27">
        <v>22192431.912726998</v>
      </c>
      <c r="O565" s="27">
        <v>22490849.855062101</v>
      </c>
      <c r="P565" s="27">
        <v>23064654.6967385</v>
      </c>
    </row>
    <row r="566" spans="1:16">
      <c r="A566" s="104" t="s">
        <v>65</v>
      </c>
      <c r="B566" s="102" t="s">
        <v>12</v>
      </c>
      <c r="C566" s="104" t="s">
        <v>167</v>
      </c>
      <c r="D566" s="102" t="s">
        <v>739</v>
      </c>
      <c r="E566" s="27">
        <v>860618.58895788703</v>
      </c>
      <c r="F566" s="27">
        <v>919673.07134321204</v>
      </c>
      <c r="G566" s="27">
        <v>1030861.62749658</v>
      </c>
      <c r="H566" s="27">
        <v>1239843.1565636201</v>
      </c>
      <c r="I566" s="27">
        <v>1294314.68524439</v>
      </c>
      <c r="J566" s="27">
        <v>1348610</v>
      </c>
      <c r="K566" s="27">
        <v>1509577.9904740499</v>
      </c>
      <c r="L566" s="27">
        <v>1180637</v>
      </c>
      <c r="M566" s="27">
        <v>1283372.8803580999</v>
      </c>
      <c r="N566" s="27">
        <v>1088431.72059631</v>
      </c>
      <c r="O566" s="27">
        <v>1099660.9224348399</v>
      </c>
      <c r="P566" s="27">
        <v>1121252.6820656499</v>
      </c>
    </row>
    <row r="567" spans="1:16">
      <c r="A567" s="104" t="s">
        <v>65</v>
      </c>
      <c r="B567" s="102" t="s">
        <v>12</v>
      </c>
      <c r="C567" s="104" t="s">
        <v>169</v>
      </c>
      <c r="D567" s="102" t="s">
        <v>740</v>
      </c>
      <c r="E567" s="27">
        <v>5229047.8208982097</v>
      </c>
      <c r="F567" s="27">
        <v>5587858.0027758405</v>
      </c>
      <c r="G567" s="27">
        <v>6263430.5324914698</v>
      </c>
      <c r="H567" s="27">
        <v>7533185.1290070098</v>
      </c>
      <c r="I567" s="27">
        <v>7864149.6608022898</v>
      </c>
      <c r="J567" s="27">
        <v>8194046</v>
      </c>
      <c r="K567" s="27">
        <v>9172071.8130456693</v>
      </c>
      <c r="L567" s="27">
        <v>7173453</v>
      </c>
      <c r="M567" s="27">
        <v>7797668.1535104001</v>
      </c>
      <c r="N567" s="27">
        <v>11930436.9572591</v>
      </c>
      <c r="O567" s="27">
        <v>12064131.044396101</v>
      </c>
      <c r="P567" s="27">
        <v>12321201.0997124</v>
      </c>
    </row>
    <row r="568" spans="1:16">
      <c r="A568" s="104" t="s">
        <v>65</v>
      </c>
      <c r="B568" s="102" t="s">
        <v>12</v>
      </c>
      <c r="C568" s="104" t="s">
        <v>171</v>
      </c>
      <c r="D568" s="102" t="s">
        <v>741</v>
      </c>
      <c r="E568" s="27">
        <v>3646518.4605765301</v>
      </c>
      <c r="F568" s="27">
        <v>3896737.6203307202</v>
      </c>
      <c r="G568" s="27">
        <v>4367853.54534119</v>
      </c>
      <c r="H568" s="27">
        <v>5253327.1028961604</v>
      </c>
      <c r="I568" s="27">
        <v>5484127.8751059296</v>
      </c>
      <c r="J568" s="27">
        <v>5714184</v>
      </c>
      <c r="K568" s="27">
        <v>6396217.8839390902</v>
      </c>
      <c r="L568" s="27">
        <v>5002465</v>
      </c>
      <c r="M568" s="27">
        <v>5437766.4624873698</v>
      </c>
      <c r="N568" s="27">
        <v>6139987.86174211</v>
      </c>
      <c r="O568" s="27">
        <v>6215410.2205612101</v>
      </c>
      <c r="P568" s="27">
        <v>6360434.0433522901</v>
      </c>
    </row>
    <row r="569" spans="1:16">
      <c r="A569" s="104" t="s">
        <v>65</v>
      </c>
      <c r="B569" s="102" t="s">
        <v>12</v>
      </c>
      <c r="C569" s="104" t="s">
        <v>173</v>
      </c>
      <c r="D569" s="102" t="s">
        <v>742</v>
      </c>
      <c r="E569" s="27">
        <v>3216770.0200326201</v>
      </c>
      <c r="F569" s="27">
        <v>3437500.4236318301</v>
      </c>
      <c r="G569" s="27">
        <v>3853094.5307007399</v>
      </c>
      <c r="H569" s="27">
        <v>4634213.5142651703</v>
      </c>
      <c r="I569" s="27">
        <v>4837814.0205217497</v>
      </c>
      <c r="J569" s="27">
        <v>5040757</v>
      </c>
      <c r="K569" s="27">
        <v>5642412.6610349696</v>
      </c>
      <c r="L569" s="27">
        <v>4412916</v>
      </c>
      <c r="M569" s="27">
        <v>4796916.3797144797</v>
      </c>
      <c r="N569" s="27">
        <v>5760103.9231482502</v>
      </c>
      <c r="O569" s="27">
        <v>5824595.5397937503</v>
      </c>
      <c r="P569" s="27">
        <v>5948601.5137044899</v>
      </c>
    </row>
    <row r="570" spans="1:16">
      <c r="A570" s="104" t="s">
        <v>65</v>
      </c>
      <c r="B570" s="102" t="s">
        <v>12</v>
      </c>
      <c r="C570" s="104" t="s">
        <v>175</v>
      </c>
      <c r="D570" s="102" t="s">
        <v>743</v>
      </c>
      <c r="E570" s="27">
        <v>1347606.5249623801</v>
      </c>
      <c r="F570" s="27">
        <v>1440077.46018481</v>
      </c>
      <c r="G570" s="27">
        <v>1614182.95325214</v>
      </c>
      <c r="H570" s="27">
        <v>1941418.35785614</v>
      </c>
      <c r="I570" s="27">
        <v>2026713.03823632</v>
      </c>
      <c r="J570" s="27">
        <v>2111732</v>
      </c>
      <c r="K570" s="27">
        <v>2363784.81246287</v>
      </c>
      <c r="L570" s="27">
        <v>1848710</v>
      </c>
      <c r="M570" s="27">
        <v>2009579.7252346999</v>
      </c>
      <c r="N570" s="27">
        <v>5420019.2066716198</v>
      </c>
      <c r="O570" s="27">
        <v>5493992.7970977202</v>
      </c>
      <c r="P570" s="27">
        <v>5636230.9241819102</v>
      </c>
    </row>
    <row r="571" spans="1:16">
      <c r="A571" s="104" t="s">
        <v>65</v>
      </c>
      <c r="B571" s="102" t="s">
        <v>12</v>
      </c>
      <c r="C571" s="104" t="s">
        <v>177</v>
      </c>
      <c r="D571" s="102" t="s">
        <v>744</v>
      </c>
      <c r="E571" s="27">
        <v>4716129.8053114498</v>
      </c>
      <c r="F571" s="27">
        <v>5039744.2473977096</v>
      </c>
      <c r="G571" s="27">
        <v>5649049.7753196703</v>
      </c>
      <c r="H571" s="27">
        <v>6794253.9698817199</v>
      </c>
      <c r="I571" s="27">
        <v>7092754.14550843</v>
      </c>
      <c r="J571" s="27">
        <v>7390291</v>
      </c>
      <c r="K571" s="27">
        <v>8272382.0350392302</v>
      </c>
      <c r="L571" s="27">
        <v>6469808</v>
      </c>
      <c r="M571" s="27">
        <v>7032793.81835513</v>
      </c>
      <c r="N571" s="27">
        <v>11312440.9371702</v>
      </c>
      <c r="O571" s="27">
        <v>11416952.167652501</v>
      </c>
      <c r="P571" s="27">
        <v>11617908.769895099</v>
      </c>
    </row>
    <row r="572" spans="1:16">
      <c r="A572" s="104" t="s">
        <v>65</v>
      </c>
      <c r="B572" s="102" t="s">
        <v>12</v>
      </c>
      <c r="C572" s="104" t="s">
        <v>179</v>
      </c>
      <c r="D572" s="102" t="s">
        <v>745</v>
      </c>
      <c r="E572" s="27">
        <v>388723.83132059401</v>
      </c>
      <c r="F572" s="27">
        <v>415397.53433376597</v>
      </c>
      <c r="G572" s="27">
        <v>465619.13319474098</v>
      </c>
      <c r="H572" s="27">
        <v>560011.81968382199</v>
      </c>
      <c r="I572" s="27">
        <v>584615.49615417398</v>
      </c>
      <c r="J572" s="27">
        <v>609140</v>
      </c>
      <c r="K572" s="27">
        <v>681845.53257832804</v>
      </c>
      <c r="L572" s="27">
        <v>533270</v>
      </c>
      <c r="M572" s="27">
        <v>579673.30646464601</v>
      </c>
      <c r="N572" s="27">
        <v>1060429.546904</v>
      </c>
      <c r="O572" s="27">
        <v>1062776.2238765799</v>
      </c>
      <c r="P572" s="27">
        <v>1067288.4675096199</v>
      </c>
    </row>
    <row r="573" spans="1:16">
      <c r="A573" s="104" t="s">
        <v>65</v>
      </c>
      <c r="B573" s="102" t="s">
        <v>12</v>
      </c>
      <c r="C573" s="104" t="s">
        <v>181</v>
      </c>
      <c r="D573" s="102" t="s">
        <v>746</v>
      </c>
      <c r="E573" s="27">
        <v>10777965.9680763</v>
      </c>
      <c r="F573" s="27">
        <v>11517535.400549401</v>
      </c>
      <c r="G573" s="27">
        <v>12910006.4552493</v>
      </c>
      <c r="H573" s="27">
        <v>15527188.836783201</v>
      </c>
      <c r="I573" s="27">
        <v>16209363.600240299</v>
      </c>
      <c r="J573" s="27">
        <v>16889336</v>
      </c>
      <c r="K573" s="27">
        <v>18905215.871744402</v>
      </c>
      <c r="L573" s="27">
        <v>14785719</v>
      </c>
      <c r="M573" s="27">
        <v>16072333.791441301</v>
      </c>
      <c r="N573" s="27">
        <v>14115862.595848201</v>
      </c>
      <c r="O573" s="27">
        <v>14394766.5800569</v>
      </c>
      <c r="P573" s="27">
        <v>14931049.584402099</v>
      </c>
    </row>
    <row r="574" spans="1:16">
      <c r="A574" s="104" t="s">
        <v>65</v>
      </c>
      <c r="B574" s="102" t="s">
        <v>12</v>
      </c>
      <c r="C574" s="104" t="s">
        <v>183</v>
      </c>
      <c r="D574" s="102" t="s">
        <v>747</v>
      </c>
      <c r="E574" s="27">
        <v>1842484.1091408399</v>
      </c>
      <c r="F574" s="27">
        <v>1968912.8741762899</v>
      </c>
      <c r="G574" s="27">
        <v>2206954.6158483601</v>
      </c>
      <c r="H574" s="27">
        <v>2654359.71649373</v>
      </c>
      <c r="I574" s="27">
        <v>2770976.9117093598</v>
      </c>
      <c r="J574" s="27">
        <v>2887218</v>
      </c>
      <c r="K574" s="27">
        <v>3231830.5630893698</v>
      </c>
      <c r="L574" s="27">
        <v>2527606</v>
      </c>
      <c r="M574" s="27">
        <v>2747551.7825209298</v>
      </c>
      <c r="N574" s="27">
        <v>5953414.9529417604</v>
      </c>
      <c r="O574" s="27">
        <v>5993103.5887662498</v>
      </c>
      <c r="P574" s="27">
        <v>6069417.8180098999</v>
      </c>
    </row>
    <row r="575" spans="1:16">
      <c r="A575" s="104" t="s">
        <v>65</v>
      </c>
      <c r="B575" s="102" t="s">
        <v>12</v>
      </c>
      <c r="C575" s="104" t="s">
        <v>185</v>
      </c>
      <c r="D575" s="102" t="s">
        <v>748</v>
      </c>
      <c r="E575" s="27">
        <v>2882645.4014638001</v>
      </c>
      <c r="F575" s="27">
        <v>3080448.6261071502</v>
      </c>
      <c r="G575" s="27">
        <v>3452875.13908662</v>
      </c>
      <c r="H575" s="27">
        <v>4152859.6054754402</v>
      </c>
      <c r="I575" s="27">
        <v>4335312.2083779797</v>
      </c>
      <c r="J575" s="27">
        <v>4517176</v>
      </c>
      <c r="K575" s="27">
        <v>5056337.5091159996</v>
      </c>
      <c r="L575" s="27">
        <v>3954548</v>
      </c>
      <c r="M575" s="27">
        <v>4298662.5892042201</v>
      </c>
      <c r="N575" s="27">
        <v>2496714.7340112501</v>
      </c>
      <c r="O575" s="27">
        <v>2555361.9089813302</v>
      </c>
      <c r="P575" s="27">
        <v>2668130.0212629102</v>
      </c>
    </row>
    <row r="576" spans="1:16">
      <c r="A576" s="104" t="s">
        <v>65</v>
      </c>
      <c r="B576" s="102" t="s">
        <v>12</v>
      </c>
      <c r="C576" s="104" t="s">
        <v>187</v>
      </c>
      <c r="D576" s="102" t="s">
        <v>749</v>
      </c>
      <c r="E576" s="27">
        <v>1468570.94110246</v>
      </c>
      <c r="F576" s="27">
        <v>1569342.29078706</v>
      </c>
      <c r="G576" s="27">
        <v>1759075.9133755399</v>
      </c>
      <c r="H576" s="27">
        <v>2115684.7581678098</v>
      </c>
      <c r="I576" s="27">
        <v>2208635.6950455699</v>
      </c>
      <c r="J576" s="27">
        <v>2301287</v>
      </c>
      <c r="K576" s="27">
        <v>2575963.8457525698</v>
      </c>
      <c r="L576" s="27">
        <v>2014654</v>
      </c>
      <c r="M576" s="27">
        <v>2189964.4544921</v>
      </c>
      <c r="N576" s="27">
        <v>3374086.7206180501</v>
      </c>
      <c r="O576" s="27">
        <v>3387488.6388791702</v>
      </c>
      <c r="P576" s="27">
        <v>3413258.15818511</v>
      </c>
    </row>
    <row r="577" spans="1:16">
      <c r="A577" s="104" t="s">
        <v>65</v>
      </c>
      <c r="B577" s="102" t="s">
        <v>12</v>
      </c>
      <c r="C577" s="104" t="s">
        <v>236</v>
      </c>
      <c r="D577" s="102" t="s">
        <v>750</v>
      </c>
      <c r="E577" s="27">
        <v>75652513.003001004</v>
      </c>
      <c r="F577" s="27">
        <v>80843686.019553006</v>
      </c>
      <c r="G577" s="27">
        <v>90617694.852389202</v>
      </c>
      <c r="H577" s="27">
        <v>108988176.32697099</v>
      </c>
      <c r="I577" s="27">
        <v>113776485.671758</v>
      </c>
      <c r="J577" s="27">
        <v>118549336</v>
      </c>
      <c r="K577" s="27">
        <v>132699165.482421</v>
      </c>
      <c r="L577" s="27">
        <v>103783662</v>
      </c>
      <c r="M577" s="27">
        <v>112814648.39906</v>
      </c>
      <c r="N577" s="27">
        <v>82392193.142981499</v>
      </c>
      <c r="O577" s="27">
        <v>83733745.068619296</v>
      </c>
      <c r="P577" s="27">
        <v>86313312.597825095</v>
      </c>
    </row>
    <row r="578" spans="1:16">
      <c r="A578" s="104" t="s">
        <v>65</v>
      </c>
      <c r="B578" s="102" t="s">
        <v>12</v>
      </c>
      <c r="C578" s="104" t="s">
        <v>238</v>
      </c>
      <c r="D578" s="102" t="s">
        <v>751</v>
      </c>
      <c r="E578" s="27">
        <v>2398618.8170018001</v>
      </c>
      <c r="F578" s="27">
        <v>2563208.7927415301</v>
      </c>
      <c r="G578" s="27">
        <v>2873100.9638456502</v>
      </c>
      <c r="H578" s="27">
        <v>3455550.6511490601</v>
      </c>
      <c r="I578" s="27">
        <v>3607367.5365388501</v>
      </c>
      <c r="J578" s="27">
        <v>3758694</v>
      </c>
      <c r="K578" s="27">
        <v>4207325.0800530296</v>
      </c>
      <c r="L578" s="27">
        <v>3290538</v>
      </c>
      <c r="M578" s="27">
        <v>3576871.7752005002</v>
      </c>
      <c r="N578" s="27">
        <v>15383855.9306284</v>
      </c>
      <c r="O578" s="27">
        <v>15452368.9828877</v>
      </c>
      <c r="P578" s="27">
        <v>15584107.4546733</v>
      </c>
    </row>
    <row r="579" spans="1:16">
      <c r="A579" s="104" t="s">
        <v>65</v>
      </c>
      <c r="B579" s="102" t="s">
        <v>12</v>
      </c>
      <c r="C579" s="104" t="s">
        <v>240</v>
      </c>
      <c r="D579" s="102" t="s">
        <v>752</v>
      </c>
      <c r="E579" s="27">
        <v>1147570.2941677</v>
      </c>
      <c r="F579" s="27">
        <v>1226315.01406146</v>
      </c>
      <c r="G579" s="27">
        <v>1374576.60837295</v>
      </c>
      <c r="H579" s="27">
        <v>1653237.7921587599</v>
      </c>
      <c r="I579" s="27">
        <v>1725871.4872639</v>
      </c>
      <c r="J579" s="27">
        <v>1798271</v>
      </c>
      <c r="K579" s="27">
        <v>2012908.94808041</v>
      </c>
      <c r="L579" s="27">
        <v>1574291</v>
      </c>
      <c r="M579" s="27">
        <v>1711281.4116912901</v>
      </c>
      <c r="N579" s="27">
        <v>4869125.4996300396</v>
      </c>
      <c r="O579" s="27">
        <v>4888665.8540373696</v>
      </c>
      <c r="P579" s="27">
        <v>4926238.4890687298</v>
      </c>
    </row>
    <row r="580" spans="1:16">
      <c r="A580" s="104" t="s">
        <v>65</v>
      </c>
      <c r="B580" s="102" t="s">
        <v>12</v>
      </c>
      <c r="C580" s="104" t="s">
        <v>242</v>
      </c>
      <c r="D580" s="102" t="s">
        <v>753</v>
      </c>
      <c r="E580" s="27">
        <v>4328859.6617695298</v>
      </c>
      <c r="F580" s="27">
        <v>4625900.1509298496</v>
      </c>
      <c r="G580" s="27">
        <v>5185171.8907670304</v>
      </c>
      <c r="H580" s="27">
        <v>6236336.3936494002</v>
      </c>
      <c r="I580" s="27">
        <v>6510324.9017362501</v>
      </c>
      <c r="J580" s="27">
        <v>6783429</v>
      </c>
      <c r="K580" s="27">
        <v>7593086.3603239898</v>
      </c>
      <c r="L580" s="27">
        <v>5938532</v>
      </c>
      <c r="M580" s="27">
        <v>6455288.2822547304</v>
      </c>
      <c r="N580" s="27">
        <v>6340258.2700082697</v>
      </c>
      <c r="O580" s="27">
        <v>6382545.1514666202</v>
      </c>
      <c r="P580" s="27">
        <v>6463855.3388096299</v>
      </c>
    </row>
    <row r="581" spans="1:16">
      <c r="A581" s="104" t="s">
        <v>65</v>
      </c>
      <c r="B581" s="102" t="s">
        <v>12</v>
      </c>
      <c r="C581" s="104" t="s">
        <v>244</v>
      </c>
      <c r="D581" s="102" t="s">
        <v>754</v>
      </c>
      <c r="E581" s="27">
        <v>5089828.3773594601</v>
      </c>
      <c r="F581" s="27">
        <v>5439085.5095102498</v>
      </c>
      <c r="G581" s="27">
        <v>6096671.4315530304</v>
      </c>
      <c r="H581" s="27">
        <v>7332619.7722429596</v>
      </c>
      <c r="I581" s="27">
        <v>7654772.6236846698</v>
      </c>
      <c r="J581" s="27">
        <v>7975885</v>
      </c>
      <c r="K581" s="27">
        <v>8927872.3377969209</v>
      </c>
      <c r="L581" s="27">
        <v>6982465</v>
      </c>
      <c r="M581" s="27">
        <v>7590061.1362449303</v>
      </c>
      <c r="N581" s="27">
        <v>12370471.8852429</v>
      </c>
      <c r="O581" s="27">
        <v>12445417.219816601</v>
      </c>
      <c r="P581" s="27">
        <v>12589523.848373201</v>
      </c>
    </row>
    <row r="582" spans="1:16">
      <c r="A582" s="104" t="s">
        <v>65</v>
      </c>
      <c r="B582" s="102" t="s">
        <v>12</v>
      </c>
      <c r="C582" s="104" t="s">
        <v>246</v>
      </c>
      <c r="D582" s="102" t="s">
        <v>755</v>
      </c>
      <c r="E582" s="27">
        <v>2414077.01829655</v>
      </c>
      <c r="F582" s="27">
        <v>2579727.71488031</v>
      </c>
      <c r="G582" s="27">
        <v>2891617.02514078</v>
      </c>
      <c r="H582" s="27">
        <v>3477820.3828675901</v>
      </c>
      <c r="I582" s="27">
        <v>3630615.6713112099</v>
      </c>
      <c r="J582" s="27">
        <v>3782918</v>
      </c>
      <c r="K582" s="27">
        <v>4234439.7168349596</v>
      </c>
      <c r="L582" s="27">
        <v>3311744</v>
      </c>
      <c r="M582" s="27">
        <v>3599923.3761951299</v>
      </c>
      <c r="N582" s="27">
        <v>4141635.0574031398</v>
      </c>
      <c r="O582" s="27">
        <v>4232227.2953860499</v>
      </c>
      <c r="P582" s="27">
        <v>4406420.16109348</v>
      </c>
    </row>
    <row r="583" spans="1:16">
      <c r="A583" s="104" t="s">
        <v>65</v>
      </c>
      <c r="B583" s="102" t="s">
        <v>12</v>
      </c>
      <c r="C583" s="104" t="s">
        <v>248</v>
      </c>
      <c r="D583" s="102" t="s">
        <v>756</v>
      </c>
      <c r="E583" s="27">
        <v>4584718.30428096</v>
      </c>
      <c r="F583" s="27">
        <v>4899315.4670841396</v>
      </c>
      <c r="G583" s="27">
        <v>5491643.1429715296</v>
      </c>
      <c r="H583" s="27">
        <v>6604937.0618612804</v>
      </c>
      <c r="I583" s="27">
        <v>6895119.7488360703</v>
      </c>
      <c r="J583" s="27">
        <v>7184366</v>
      </c>
      <c r="K583" s="27">
        <v>8041878.1716600796</v>
      </c>
      <c r="L583" s="27">
        <v>6289531</v>
      </c>
      <c r="M583" s="27">
        <v>6836830.1722597899</v>
      </c>
      <c r="N583" s="27">
        <v>8090194.8552127099</v>
      </c>
      <c r="O583" s="27">
        <v>8219657.1898018103</v>
      </c>
      <c r="P583" s="27">
        <v>8468590.3898041509</v>
      </c>
    </row>
    <row r="584" spans="1:16">
      <c r="A584" s="104" t="s">
        <v>65</v>
      </c>
      <c r="B584" s="102" t="s">
        <v>12</v>
      </c>
      <c r="C584" s="104" t="s">
        <v>250</v>
      </c>
      <c r="D584" s="102" t="s">
        <v>757</v>
      </c>
      <c r="E584" s="27">
        <v>4928715.2549616797</v>
      </c>
      <c r="F584" s="27">
        <v>5266917.0227841297</v>
      </c>
      <c r="G584" s="27">
        <v>5903687.7594630197</v>
      </c>
      <c r="H584" s="27">
        <v>7100513.4654533798</v>
      </c>
      <c r="I584" s="27">
        <v>7412468.9098436898</v>
      </c>
      <c r="J584" s="27">
        <v>7723417</v>
      </c>
      <c r="K584" s="27">
        <v>8645270.0019087195</v>
      </c>
      <c r="L584" s="27">
        <v>6761442</v>
      </c>
      <c r="M584" s="27">
        <v>7349805.7959488798</v>
      </c>
      <c r="N584" s="27">
        <v>7862956.0216042502</v>
      </c>
      <c r="O584" s="27">
        <v>8056624.7386610899</v>
      </c>
      <c r="P584" s="27">
        <v>8429015.4631772004</v>
      </c>
    </row>
    <row r="585" spans="1:16">
      <c r="A585" s="104" t="s">
        <v>65</v>
      </c>
      <c r="B585" s="102" t="s">
        <v>12</v>
      </c>
      <c r="C585" s="104" t="s">
        <v>252</v>
      </c>
      <c r="D585" s="102" t="s">
        <v>758</v>
      </c>
      <c r="E585" s="27">
        <v>2271095.25971964</v>
      </c>
      <c r="F585" s="27">
        <v>2426934.74161244</v>
      </c>
      <c r="G585" s="27">
        <v>2720351.3678100598</v>
      </c>
      <c r="H585" s="27">
        <v>3271834.8776048399</v>
      </c>
      <c r="I585" s="27">
        <v>3415580.3557564202</v>
      </c>
      <c r="J585" s="27">
        <v>3558862</v>
      </c>
      <c r="K585" s="27">
        <v>3983640.9093758101</v>
      </c>
      <c r="L585" s="27">
        <v>3115595</v>
      </c>
      <c r="M585" s="27">
        <v>3386705.9141293601</v>
      </c>
      <c r="N585" s="27">
        <v>5421925.0137308398</v>
      </c>
      <c r="O585" s="27">
        <v>5482908.1600860599</v>
      </c>
      <c r="P585" s="27">
        <v>5600167.95868003</v>
      </c>
    </row>
    <row r="586" spans="1:16">
      <c r="A586" s="104" t="s">
        <v>65</v>
      </c>
      <c r="B586" s="102" t="s">
        <v>12</v>
      </c>
      <c r="C586" s="104" t="s">
        <v>254</v>
      </c>
      <c r="D586" s="102" t="s">
        <v>93</v>
      </c>
      <c r="E586" s="27">
        <v>6065941.73742662</v>
      </c>
      <c r="F586" s="27">
        <v>6482178.4467882402</v>
      </c>
      <c r="G586" s="27">
        <v>7265874.3977571903</v>
      </c>
      <c r="H586" s="27">
        <v>8738849.5295795407</v>
      </c>
      <c r="I586" s="27">
        <v>9122783.9734375104</v>
      </c>
      <c r="J586" s="27">
        <v>9505479</v>
      </c>
      <c r="K586" s="27">
        <v>10640035.267428299</v>
      </c>
      <c r="L586" s="27">
        <v>8321543</v>
      </c>
      <c r="M586" s="27">
        <v>9045662.2939919308</v>
      </c>
      <c r="N586" s="27">
        <v>8281796.7486237902</v>
      </c>
      <c r="O586" s="27">
        <v>8403757.0922542997</v>
      </c>
      <c r="P586" s="27">
        <v>8638265.2566507999</v>
      </c>
    </row>
    <row r="587" spans="1:16">
      <c r="A587" s="104" t="s">
        <v>65</v>
      </c>
      <c r="B587" s="102" t="s">
        <v>12</v>
      </c>
      <c r="C587" s="104" t="s">
        <v>255</v>
      </c>
      <c r="D587" s="102" t="s">
        <v>759</v>
      </c>
      <c r="E587" s="27">
        <v>5133496.6745998496</v>
      </c>
      <c r="F587" s="27">
        <v>5485750.2661849</v>
      </c>
      <c r="G587" s="27">
        <v>6148977.9614616502</v>
      </c>
      <c r="H587" s="27">
        <v>7395530.1487871697</v>
      </c>
      <c r="I587" s="27">
        <v>7720446.9178761505</v>
      </c>
      <c r="J587" s="27">
        <v>8044315</v>
      </c>
      <c r="K587" s="27">
        <v>9004469.2196693197</v>
      </c>
      <c r="L587" s="27">
        <v>7042371</v>
      </c>
      <c r="M587" s="27">
        <v>7655180.23677193</v>
      </c>
      <c r="N587" s="27">
        <v>4651693.2788212504</v>
      </c>
      <c r="O587" s="27">
        <v>4803905.4255529502</v>
      </c>
      <c r="P587" s="27">
        <v>5096582.5002712598</v>
      </c>
    </row>
    <row r="588" spans="1:16">
      <c r="A588" s="104" t="s">
        <v>65</v>
      </c>
      <c r="B588" s="102" t="s">
        <v>12</v>
      </c>
      <c r="C588" s="104" t="s">
        <v>257</v>
      </c>
      <c r="D588" s="102" t="s">
        <v>760</v>
      </c>
      <c r="E588" s="27">
        <v>4445258.5861910796</v>
      </c>
      <c r="F588" s="27">
        <v>4750286.2119530402</v>
      </c>
      <c r="G588" s="27">
        <v>5324596.2376351897</v>
      </c>
      <c r="H588" s="27">
        <v>6404025.5555232698</v>
      </c>
      <c r="I588" s="27">
        <v>6685381.3543373998</v>
      </c>
      <c r="J588" s="27">
        <v>6965829</v>
      </c>
      <c r="K588" s="27">
        <v>7797257.2400565799</v>
      </c>
      <c r="L588" s="27">
        <v>6098214</v>
      </c>
      <c r="M588" s="27">
        <v>6628864.85243602</v>
      </c>
      <c r="N588" s="27">
        <v>9118908.3276336808</v>
      </c>
      <c r="O588" s="27">
        <v>9368235.4031344801</v>
      </c>
      <c r="P588" s="27">
        <v>9847647.3337776791</v>
      </c>
    </row>
    <row r="589" spans="1:16">
      <c r="A589" s="104" t="s">
        <v>65</v>
      </c>
      <c r="B589" s="102" t="s">
        <v>12</v>
      </c>
      <c r="C589" s="104" t="s">
        <v>259</v>
      </c>
      <c r="D589" s="102" t="s">
        <v>761</v>
      </c>
      <c r="E589" s="27">
        <v>1194836.18788624</v>
      </c>
      <c r="F589" s="27">
        <v>1276824.2294137999</v>
      </c>
      <c r="G589" s="27">
        <v>1431192.39235545</v>
      </c>
      <c r="H589" s="27">
        <v>1721331.0167505599</v>
      </c>
      <c r="I589" s="27">
        <v>1796956.3338331799</v>
      </c>
      <c r="J589" s="27">
        <v>1872337</v>
      </c>
      <c r="K589" s="27">
        <v>2095816.2356670899</v>
      </c>
      <c r="L589" s="27">
        <v>1639132</v>
      </c>
      <c r="M589" s="27">
        <v>1781765.32517189</v>
      </c>
      <c r="N589" s="27">
        <v>1611841.8404876001</v>
      </c>
      <c r="O589" s="27">
        <v>1641213.4775258601</v>
      </c>
      <c r="P589" s="27">
        <v>1697689.92539023</v>
      </c>
    </row>
    <row r="590" spans="1:16">
      <c r="A590" s="104" t="s">
        <v>65</v>
      </c>
      <c r="B590" s="102" t="s">
        <v>12</v>
      </c>
      <c r="C590" s="104" t="s">
        <v>261</v>
      </c>
      <c r="D590" s="102" t="s">
        <v>762</v>
      </c>
      <c r="E590" s="27">
        <v>1070501.5903533599</v>
      </c>
      <c r="F590" s="27">
        <v>1143957.9601344699</v>
      </c>
      <c r="G590" s="27">
        <v>1282262.5792984599</v>
      </c>
      <c r="H590" s="27">
        <v>1542209.3920807</v>
      </c>
      <c r="I590" s="27">
        <v>1609965.1422230401</v>
      </c>
      <c r="J590" s="27">
        <v>1677502</v>
      </c>
      <c r="K590" s="27">
        <v>1877725.6967237799</v>
      </c>
      <c r="L590" s="27">
        <v>1468564</v>
      </c>
      <c r="M590" s="27">
        <v>1596354.9092087999</v>
      </c>
      <c r="N590" s="27">
        <v>2718358.5465882998</v>
      </c>
      <c r="O590" s="27">
        <v>2728303.2946147099</v>
      </c>
      <c r="P590" s="27">
        <v>2747425.2844869001</v>
      </c>
    </row>
    <row r="591" spans="1:16">
      <c r="A591" s="104" t="s">
        <v>65</v>
      </c>
      <c r="B591" s="102" t="s">
        <v>12</v>
      </c>
      <c r="C591" s="104" t="s">
        <v>263</v>
      </c>
      <c r="D591" s="102" t="s">
        <v>763</v>
      </c>
      <c r="E591" s="27">
        <v>29809566.5289478</v>
      </c>
      <c r="F591" s="27">
        <v>31855058.625080202</v>
      </c>
      <c r="G591" s="27">
        <v>35706338.047158301</v>
      </c>
      <c r="H591" s="27">
        <v>42944909.086611003</v>
      </c>
      <c r="I591" s="27">
        <v>44831659.708747603</v>
      </c>
      <c r="J591" s="27">
        <v>46712319</v>
      </c>
      <c r="K591" s="27">
        <v>52287814.968250401</v>
      </c>
      <c r="L591" s="27">
        <v>40894160</v>
      </c>
      <c r="M591" s="27">
        <v>44452664.338569097</v>
      </c>
      <c r="N591" s="27">
        <v>39458218.378017202</v>
      </c>
      <c r="O591" s="27">
        <v>39917245.260658197</v>
      </c>
      <c r="P591" s="27">
        <v>40799872.742200203</v>
      </c>
    </row>
    <row r="592" spans="1:16">
      <c r="A592" s="104" t="s">
        <v>65</v>
      </c>
      <c r="B592" s="102" t="s">
        <v>12</v>
      </c>
      <c r="C592" s="104" t="s">
        <v>265</v>
      </c>
      <c r="D592" s="102" t="s">
        <v>764</v>
      </c>
      <c r="E592" s="27">
        <v>913141.39656928205</v>
      </c>
      <c r="F592" s="27">
        <v>975799.92290242703</v>
      </c>
      <c r="G592" s="27">
        <v>1093774.22040319</v>
      </c>
      <c r="H592" s="27">
        <v>1315509.7113139101</v>
      </c>
      <c r="I592" s="27">
        <v>1373305.59024472</v>
      </c>
      <c r="J592" s="27">
        <v>1430915</v>
      </c>
      <c r="K592" s="27">
        <v>1601706.2286803699</v>
      </c>
      <c r="L592" s="27">
        <v>1252690</v>
      </c>
      <c r="M592" s="27">
        <v>1361696.01647644</v>
      </c>
      <c r="N592" s="27">
        <v>1782130.89786403</v>
      </c>
      <c r="O592" s="27">
        <v>1786540.90074894</v>
      </c>
      <c r="P592" s="27">
        <v>1795020.5556441499</v>
      </c>
    </row>
    <row r="593" spans="1:16">
      <c r="A593" s="104" t="s">
        <v>65</v>
      </c>
      <c r="B593" s="102" t="s">
        <v>12</v>
      </c>
      <c r="C593" s="104" t="s">
        <v>267</v>
      </c>
      <c r="D593" s="102" t="s">
        <v>765</v>
      </c>
      <c r="E593" s="27">
        <v>1810915.2868274001</v>
      </c>
      <c r="F593" s="27">
        <v>1935177.8420166301</v>
      </c>
      <c r="G593" s="27">
        <v>2169141.0152990199</v>
      </c>
      <c r="H593" s="27">
        <v>2608880.3498982498</v>
      </c>
      <c r="I593" s="27">
        <v>2723499.4451047699</v>
      </c>
      <c r="J593" s="27">
        <v>2837748</v>
      </c>
      <c r="K593" s="27">
        <v>3176456.9051630301</v>
      </c>
      <c r="L593" s="27">
        <v>2484298</v>
      </c>
      <c r="M593" s="27">
        <v>2700475.67826044</v>
      </c>
      <c r="N593" s="27">
        <v>4381533.0084120398</v>
      </c>
      <c r="O593" s="27">
        <v>4438607.2538051503</v>
      </c>
      <c r="P593" s="27">
        <v>4548350.9396945601</v>
      </c>
    </row>
    <row r="594" spans="1:16">
      <c r="A594" s="104" t="s">
        <v>65</v>
      </c>
      <c r="B594" s="102" t="s">
        <v>12</v>
      </c>
      <c r="C594" s="104" t="s">
        <v>269</v>
      </c>
      <c r="D594" s="102" t="s">
        <v>766</v>
      </c>
      <c r="E594" s="27">
        <v>1840367.0189149801</v>
      </c>
      <c r="F594" s="27">
        <v>1966650.5120854501</v>
      </c>
      <c r="G594" s="27">
        <v>2204418.7339794398</v>
      </c>
      <c r="H594" s="27">
        <v>2651309.7477130801</v>
      </c>
      <c r="I594" s="27">
        <v>2767792.9449615399</v>
      </c>
      <c r="J594" s="27">
        <v>2883900</v>
      </c>
      <c r="K594" s="27">
        <v>3228117.05649031</v>
      </c>
      <c r="L594" s="27">
        <v>2524702</v>
      </c>
      <c r="M594" s="27">
        <v>2744394.7322125998</v>
      </c>
      <c r="N594" s="27">
        <v>5566893.30637071</v>
      </c>
      <c r="O594" s="27">
        <v>5622003.86236862</v>
      </c>
      <c r="P594" s="27">
        <v>5727971.7122936798</v>
      </c>
    </row>
    <row r="595" spans="1:16">
      <c r="A595" s="104" t="s">
        <v>65</v>
      </c>
      <c r="B595" s="102" t="s">
        <v>12</v>
      </c>
      <c r="C595" s="104" t="s">
        <v>271</v>
      </c>
      <c r="D595" s="102" t="s">
        <v>767</v>
      </c>
      <c r="E595" s="27">
        <v>837469.84344424598</v>
      </c>
      <c r="F595" s="27">
        <v>894935.89025344304</v>
      </c>
      <c r="G595" s="27">
        <v>1003133.71901206</v>
      </c>
      <c r="H595" s="27">
        <v>1206494.10499029</v>
      </c>
      <c r="I595" s="27">
        <v>1259500.46946114</v>
      </c>
      <c r="J595" s="27">
        <v>1312336</v>
      </c>
      <c r="K595" s="27">
        <v>1468973.6656517</v>
      </c>
      <c r="L595" s="27">
        <v>1148880</v>
      </c>
      <c r="M595" s="27">
        <v>1248852.97503947</v>
      </c>
      <c r="N595" s="27">
        <v>1184135.9926084699</v>
      </c>
      <c r="O595" s="27">
        <v>1193370.4308903001</v>
      </c>
      <c r="P595" s="27">
        <v>1211126.62088913</v>
      </c>
    </row>
    <row r="596" spans="1:16">
      <c r="A596" s="104" t="s">
        <v>65</v>
      </c>
      <c r="B596" s="102" t="s">
        <v>12</v>
      </c>
      <c r="C596" s="104" t="s">
        <v>273</v>
      </c>
      <c r="D596" s="102" t="s">
        <v>768</v>
      </c>
      <c r="E596" s="27">
        <v>3107010.5240511899</v>
      </c>
      <c r="F596" s="27">
        <v>3320209.3796392102</v>
      </c>
      <c r="G596" s="27">
        <v>3721622.9890534398</v>
      </c>
      <c r="H596" s="27">
        <v>4476089.3908654703</v>
      </c>
      <c r="I596" s="27">
        <v>4672742.8387961602</v>
      </c>
      <c r="J596" s="27">
        <v>4868761</v>
      </c>
      <c r="K596" s="27">
        <v>5449887.7475534901</v>
      </c>
      <c r="L596" s="27">
        <v>4262343</v>
      </c>
      <c r="M596" s="27">
        <v>4633240.6674859002</v>
      </c>
      <c r="N596" s="27">
        <v>4175191.66481918</v>
      </c>
      <c r="O596" s="27">
        <v>4206692.3952268697</v>
      </c>
      <c r="P596" s="27">
        <v>4267262.7284271996</v>
      </c>
    </row>
    <row r="597" spans="1:16">
      <c r="A597" s="104" t="s">
        <v>65</v>
      </c>
      <c r="B597" s="102" t="s">
        <v>12</v>
      </c>
      <c r="C597" s="104" t="s">
        <v>275</v>
      </c>
      <c r="D597" s="102" t="s">
        <v>769</v>
      </c>
      <c r="E597" s="27">
        <v>2715640.9580747299</v>
      </c>
      <c r="F597" s="27">
        <v>2901984.56391954</v>
      </c>
      <c r="G597" s="27">
        <v>3252834.7559016799</v>
      </c>
      <c r="H597" s="27">
        <v>3912266.01511112</v>
      </c>
      <c r="I597" s="27">
        <v>4084148.32887056</v>
      </c>
      <c r="J597" s="27">
        <v>4255476</v>
      </c>
      <c r="K597" s="27">
        <v>4763401.4335008999</v>
      </c>
      <c r="L597" s="27">
        <v>3725443</v>
      </c>
      <c r="M597" s="27">
        <v>4049621.9848132599</v>
      </c>
      <c r="N597" s="27">
        <v>3730083.63944055</v>
      </c>
      <c r="O597" s="27">
        <v>3779257.78194108</v>
      </c>
      <c r="P597" s="27">
        <v>3873810.94931906</v>
      </c>
    </row>
    <row r="598" spans="1:16">
      <c r="A598" s="104" t="s">
        <v>65</v>
      </c>
      <c r="B598" s="102" t="s">
        <v>12</v>
      </c>
      <c r="C598" s="104" t="s">
        <v>277</v>
      </c>
      <c r="D598" s="102" t="s">
        <v>770</v>
      </c>
      <c r="E598" s="27">
        <v>1808651.46827606</v>
      </c>
      <c r="F598" s="27">
        <v>1932758.68330128</v>
      </c>
      <c r="G598" s="27">
        <v>2166429.3800797299</v>
      </c>
      <c r="H598" s="27">
        <v>2605618.9981512702</v>
      </c>
      <c r="I598" s="27">
        <v>2720094.80844806</v>
      </c>
      <c r="J598" s="27">
        <v>2834201</v>
      </c>
      <c r="K598" s="27">
        <v>3172486.0280485898</v>
      </c>
      <c r="L598" s="27">
        <v>2481193</v>
      </c>
      <c r="M598" s="27">
        <v>2697099.8235301301</v>
      </c>
      <c r="N598" s="27">
        <v>2301693.1455782698</v>
      </c>
      <c r="O598" s="27">
        <v>2318618.2966500898</v>
      </c>
      <c r="P598" s="27">
        <v>2351162.3592095901</v>
      </c>
    </row>
    <row r="599" spans="1:16">
      <c r="A599" s="104" t="s">
        <v>65</v>
      </c>
      <c r="B599" s="102" t="s">
        <v>12</v>
      </c>
      <c r="C599" s="104" t="s">
        <v>279</v>
      </c>
      <c r="D599" s="102" t="s">
        <v>771</v>
      </c>
      <c r="E599" s="27">
        <v>17887048.447620299</v>
      </c>
      <c r="F599" s="27">
        <v>19114433.4948739</v>
      </c>
      <c r="G599" s="27">
        <v>21425370.2051121</v>
      </c>
      <c r="H599" s="27">
        <v>25768830.575409699</v>
      </c>
      <c r="I599" s="27">
        <v>26900963.770099401</v>
      </c>
      <c r="J599" s="27">
        <v>28029442</v>
      </c>
      <c r="K599" s="27">
        <v>31374984.223573301</v>
      </c>
      <c r="L599" s="27">
        <v>24538291</v>
      </c>
      <c r="M599" s="27">
        <v>26673549.9114905</v>
      </c>
      <c r="N599" s="27">
        <v>39918436.5750634</v>
      </c>
      <c r="O599" s="27">
        <v>40282879.433564402</v>
      </c>
      <c r="P599" s="27">
        <v>40983638.631885603</v>
      </c>
    </row>
    <row r="600" spans="1:16">
      <c r="A600" s="104" t="s">
        <v>65</v>
      </c>
      <c r="B600" s="102" t="s">
        <v>12</v>
      </c>
      <c r="C600" s="104" t="s">
        <v>281</v>
      </c>
      <c r="D600" s="102" t="s">
        <v>772</v>
      </c>
      <c r="E600" s="27">
        <v>957012.30150941503</v>
      </c>
      <c r="F600" s="27">
        <v>1022681.18994286</v>
      </c>
      <c r="G600" s="27">
        <v>1146323.4368000799</v>
      </c>
      <c r="H600" s="27">
        <v>1378711.9729895899</v>
      </c>
      <c r="I600" s="27">
        <v>1439284.5933095501</v>
      </c>
      <c r="J600" s="27">
        <v>1499662</v>
      </c>
      <c r="K600" s="27">
        <v>1678658.4969313301</v>
      </c>
      <c r="L600" s="27">
        <v>1312874</v>
      </c>
      <c r="M600" s="27">
        <v>1427117.2499460101</v>
      </c>
      <c r="N600" s="27">
        <v>3986412.6948095099</v>
      </c>
      <c r="O600" s="27">
        <v>4008033.7369484701</v>
      </c>
      <c r="P600" s="27">
        <v>4049607.1842797599</v>
      </c>
    </row>
    <row r="601" spans="1:16">
      <c r="A601" s="104" t="s">
        <v>65</v>
      </c>
      <c r="B601" s="102" t="s">
        <v>12</v>
      </c>
      <c r="C601" s="104" t="s">
        <v>283</v>
      </c>
      <c r="D601" s="102" t="s">
        <v>773</v>
      </c>
      <c r="E601" s="27">
        <v>8263135.8003562801</v>
      </c>
      <c r="F601" s="27">
        <v>8830140.9915415701</v>
      </c>
      <c r="G601" s="27">
        <v>9897705.8230813202</v>
      </c>
      <c r="H601" s="27">
        <v>11904219.2502873</v>
      </c>
      <c r="I601" s="27">
        <v>12427221.709816501</v>
      </c>
      <c r="J601" s="27">
        <v>12948536</v>
      </c>
      <c r="K601" s="27">
        <v>14494048.9277831</v>
      </c>
      <c r="L601" s="27">
        <v>11335757</v>
      </c>
      <c r="M601" s="27">
        <v>12322165.159985499</v>
      </c>
      <c r="N601" s="27">
        <v>12531983.952500399</v>
      </c>
      <c r="O601" s="27">
        <v>12716372.490659</v>
      </c>
      <c r="P601" s="27">
        <v>13070919.0476842</v>
      </c>
    </row>
    <row r="602" spans="1:16">
      <c r="A602" s="104" t="s">
        <v>65</v>
      </c>
      <c r="B602" s="102" t="s">
        <v>12</v>
      </c>
      <c r="C602" s="104" t="s">
        <v>285</v>
      </c>
      <c r="D602" s="102" t="s">
        <v>774</v>
      </c>
      <c r="E602" s="27">
        <v>8870110.6794382203</v>
      </c>
      <c r="F602" s="27">
        <v>9478765.6650446206</v>
      </c>
      <c r="G602" s="27">
        <v>10624749.2773223</v>
      </c>
      <c r="H602" s="27">
        <v>12778652.6632897</v>
      </c>
      <c r="I602" s="27">
        <v>13340072.663362799</v>
      </c>
      <c r="J602" s="27">
        <v>13899680</v>
      </c>
      <c r="K602" s="27">
        <v>15558720.2351295</v>
      </c>
      <c r="L602" s="27">
        <v>12168433</v>
      </c>
      <c r="M602" s="27">
        <v>13227299.105343699</v>
      </c>
      <c r="N602" s="27">
        <v>17602332.823042199</v>
      </c>
      <c r="O602" s="27">
        <v>17894094.950423699</v>
      </c>
      <c r="P602" s="27">
        <v>18455101.910986599</v>
      </c>
    </row>
    <row r="603" spans="1:16">
      <c r="A603" s="104" t="s">
        <v>65</v>
      </c>
      <c r="B603" s="102" t="s">
        <v>12</v>
      </c>
      <c r="C603" s="104" t="s">
        <v>287</v>
      </c>
      <c r="D603" s="102" t="s">
        <v>775</v>
      </c>
      <c r="E603" s="27">
        <v>4384021.8844630402</v>
      </c>
      <c r="F603" s="27">
        <v>4684847.5306606097</v>
      </c>
      <c r="G603" s="27">
        <v>5251246.0139520904</v>
      </c>
      <c r="H603" s="27">
        <v>6315805.4002277898</v>
      </c>
      <c r="I603" s="27">
        <v>6593285.31627871</v>
      </c>
      <c r="J603" s="27">
        <v>6869869</v>
      </c>
      <c r="K603" s="27">
        <v>7689844.2950840797</v>
      </c>
      <c r="L603" s="27">
        <v>6014207</v>
      </c>
      <c r="M603" s="27">
        <v>6537547.3706980897</v>
      </c>
      <c r="N603" s="27">
        <v>6663122.1320917401</v>
      </c>
      <c r="O603" s="27">
        <v>6694847.1761280401</v>
      </c>
      <c r="P603" s="27">
        <v>6755848.8345604604</v>
      </c>
    </row>
    <row r="604" spans="1:16">
      <c r="A604" s="104" t="s">
        <v>65</v>
      </c>
      <c r="B604" s="102" t="s">
        <v>12</v>
      </c>
      <c r="C604" s="104" t="s">
        <v>289</v>
      </c>
      <c r="D604" s="102" t="s">
        <v>776</v>
      </c>
      <c r="E604" s="27">
        <v>7851605.4567402201</v>
      </c>
      <c r="F604" s="27">
        <v>8390371.9929162897</v>
      </c>
      <c r="G604" s="27">
        <v>9404768.7133937702</v>
      </c>
      <c r="H604" s="27">
        <v>11311351.4145269</v>
      </c>
      <c r="I604" s="27">
        <v>11808306.694499901</v>
      </c>
      <c r="J604" s="27">
        <v>12303658</v>
      </c>
      <c r="K604" s="27">
        <v>13772199.3685166</v>
      </c>
      <c r="L604" s="27">
        <v>10771200</v>
      </c>
      <c r="M604" s="27">
        <v>11708482.2937095</v>
      </c>
      <c r="N604" s="27">
        <v>26547631.945778701</v>
      </c>
      <c r="O604" s="27">
        <v>27015744.356828399</v>
      </c>
      <c r="P604" s="27">
        <v>27915841.831435401</v>
      </c>
    </row>
    <row r="605" spans="1:16">
      <c r="A605" s="104" t="s">
        <v>65</v>
      </c>
      <c r="B605" s="102" t="s">
        <v>12</v>
      </c>
      <c r="C605" s="104" t="s">
        <v>291</v>
      </c>
      <c r="D605" s="102" t="s">
        <v>777</v>
      </c>
      <c r="E605" s="27">
        <v>14885745.755322199</v>
      </c>
      <c r="F605" s="27">
        <v>15907185.4752852</v>
      </c>
      <c r="G605" s="27">
        <v>17830365.614590101</v>
      </c>
      <c r="H605" s="27">
        <v>21445028.310892399</v>
      </c>
      <c r="I605" s="27">
        <v>22387198.672127001</v>
      </c>
      <c r="J605" s="27">
        <v>23326327</v>
      </c>
      <c r="K605" s="27">
        <v>26110514.520996802</v>
      </c>
      <c r="L605" s="27">
        <v>20420963</v>
      </c>
      <c r="M605" s="27">
        <v>22197943.027720299</v>
      </c>
      <c r="N605" s="27">
        <v>26202035.332536999</v>
      </c>
      <c r="O605" s="27">
        <v>26789730.768594</v>
      </c>
      <c r="P605" s="27">
        <v>27919765.024073102</v>
      </c>
    </row>
    <row r="606" spans="1:16">
      <c r="A606" s="104" t="s">
        <v>65</v>
      </c>
      <c r="B606" s="102" t="s">
        <v>12</v>
      </c>
      <c r="C606" s="104" t="s">
        <v>293</v>
      </c>
      <c r="D606" s="102" t="s">
        <v>778</v>
      </c>
      <c r="E606" s="27">
        <v>6720724.6049605496</v>
      </c>
      <c r="F606" s="27">
        <v>7181891.6281837597</v>
      </c>
      <c r="G606" s="27">
        <v>8050182.96504045</v>
      </c>
      <c r="H606" s="27">
        <v>9682157.1315337103</v>
      </c>
      <c r="I606" s="27">
        <v>10107535.048965</v>
      </c>
      <c r="J606" s="27">
        <v>10531540</v>
      </c>
      <c r="K606" s="27">
        <v>11788564.7298993</v>
      </c>
      <c r="L606" s="27">
        <v>9219805</v>
      </c>
      <c r="M606" s="27">
        <v>10022088.536113201</v>
      </c>
      <c r="N606" s="27">
        <v>14999196.178146301</v>
      </c>
      <c r="O606" s="27">
        <v>15102329.224514401</v>
      </c>
      <c r="P606" s="27">
        <v>15300635.7815318</v>
      </c>
    </row>
    <row r="607" spans="1:16">
      <c r="A607" s="104" t="s">
        <v>65</v>
      </c>
      <c r="B607" s="102" t="s">
        <v>12</v>
      </c>
      <c r="C607" s="104" t="s">
        <v>295</v>
      </c>
      <c r="D607" s="102" t="s">
        <v>779</v>
      </c>
      <c r="E607" s="27">
        <v>5276523.0134898899</v>
      </c>
      <c r="F607" s="27">
        <v>5638590.8788066404</v>
      </c>
      <c r="G607" s="27">
        <v>6320297.0177483503</v>
      </c>
      <c r="H607" s="27">
        <v>7601579.8783147298</v>
      </c>
      <c r="I607" s="27">
        <v>7935549.2793379901</v>
      </c>
      <c r="J607" s="27">
        <v>8268440</v>
      </c>
      <c r="K607" s="27">
        <v>9255346.2237423193</v>
      </c>
      <c r="L607" s="27">
        <v>7238581</v>
      </c>
      <c r="M607" s="27">
        <v>7868464.1779558295</v>
      </c>
      <c r="N607" s="27">
        <v>11256372.266272601</v>
      </c>
      <c r="O607" s="27">
        <v>11346777.7029179</v>
      </c>
      <c r="P607" s="27">
        <v>11520611.391243899</v>
      </c>
    </row>
    <row r="608" spans="1:16">
      <c r="A608" s="104" t="s">
        <v>65</v>
      </c>
      <c r="B608" s="102" t="s">
        <v>12</v>
      </c>
      <c r="C608" s="104" t="s">
        <v>297</v>
      </c>
      <c r="D608" s="102" t="s">
        <v>780</v>
      </c>
      <c r="E608" s="27">
        <v>10389520.396084201</v>
      </c>
      <c r="F608" s="27">
        <v>11102435.219322501</v>
      </c>
      <c r="G608" s="27">
        <v>12444720.625178499</v>
      </c>
      <c r="H608" s="27">
        <v>14967577.8891332</v>
      </c>
      <c r="I608" s="27">
        <v>15625166.5881161</v>
      </c>
      <c r="J608" s="27">
        <v>16280632</v>
      </c>
      <c r="K608" s="27">
        <v>18223858.423160098</v>
      </c>
      <c r="L608" s="27">
        <v>14252831</v>
      </c>
      <c r="M608" s="27">
        <v>15493075.4312499</v>
      </c>
      <c r="N608" s="27">
        <v>16886059.117189001</v>
      </c>
      <c r="O608" s="27">
        <v>17346011.981569499</v>
      </c>
      <c r="P608" s="27">
        <v>18230420.078761902</v>
      </c>
    </row>
    <row r="609" spans="1:16">
      <c r="A609" s="104" t="s">
        <v>65</v>
      </c>
      <c r="B609" s="102" t="s">
        <v>12</v>
      </c>
      <c r="C609" s="104" t="s">
        <v>299</v>
      </c>
      <c r="D609" s="102" t="s">
        <v>781</v>
      </c>
      <c r="E609" s="27">
        <v>1201641.9458640399</v>
      </c>
      <c r="F609" s="27">
        <v>1284096.9892897501</v>
      </c>
      <c r="G609" s="27">
        <v>1439344.4295474901</v>
      </c>
      <c r="H609" s="27">
        <v>1731135.6765177001</v>
      </c>
      <c r="I609" s="27">
        <v>1807191.75357386</v>
      </c>
      <c r="J609" s="27">
        <v>1883002</v>
      </c>
      <c r="K609" s="27">
        <v>2107753.9541677898</v>
      </c>
      <c r="L609" s="27">
        <v>1648469</v>
      </c>
      <c r="M609" s="27">
        <v>1791914.21729528</v>
      </c>
      <c r="N609" s="27">
        <v>2475788.2933883099</v>
      </c>
      <c r="O609" s="27">
        <v>2495018.27205359</v>
      </c>
      <c r="P609" s="27">
        <v>2531994.1186159402</v>
      </c>
    </row>
    <row r="610" spans="1:16">
      <c r="A610" s="104" t="s">
        <v>65</v>
      </c>
      <c r="B610" s="102" t="s">
        <v>12</v>
      </c>
      <c r="C610" s="104" t="s">
        <v>301</v>
      </c>
      <c r="D610" s="102" t="s">
        <v>782</v>
      </c>
      <c r="E610" s="27">
        <v>1342338.6452979499</v>
      </c>
      <c r="F610" s="27">
        <v>1434448.1057499701</v>
      </c>
      <c r="G610" s="27">
        <v>1607873.0093652599</v>
      </c>
      <c r="H610" s="27">
        <v>1933829.2299482101</v>
      </c>
      <c r="I610" s="27">
        <v>2018790.4879949801</v>
      </c>
      <c r="J610" s="27">
        <v>2103477</v>
      </c>
      <c r="K610" s="27">
        <v>2354544.6272056899</v>
      </c>
      <c r="L610" s="27">
        <v>1841483</v>
      </c>
      <c r="M610" s="27">
        <v>2001724.1502042101</v>
      </c>
      <c r="N610" s="27">
        <v>1527400.11676027</v>
      </c>
      <c r="O610" s="27">
        <v>1546480.35839505</v>
      </c>
      <c r="P610" s="27">
        <v>1583168.2892587199</v>
      </c>
    </row>
    <row r="611" spans="1:16">
      <c r="A611" s="104" t="s">
        <v>65</v>
      </c>
      <c r="B611" s="102" t="s">
        <v>12</v>
      </c>
      <c r="C611" s="104" t="s">
        <v>303</v>
      </c>
      <c r="D611" s="102" t="s">
        <v>783</v>
      </c>
      <c r="E611" s="27">
        <v>9578458.8607964292</v>
      </c>
      <c r="F611" s="27">
        <v>10235719.7395771</v>
      </c>
      <c r="G611" s="27">
        <v>11473219.166815801</v>
      </c>
      <c r="H611" s="27">
        <v>13799128.698073899</v>
      </c>
      <c r="I611" s="27">
        <v>14405382.505796401</v>
      </c>
      <c r="J611" s="27">
        <v>15009679</v>
      </c>
      <c r="K611" s="27">
        <v>16801206.555888101</v>
      </c>
      <c r="L611" s="27">
        <v>13140179</v>
      </c>
      <c r="M611" s="27">
        <v>14283603.091186</v>
      </c>
      <c r="N611" s="27">
        <v>12151738.5691281</v>
      </c>
      <c r="O611" s="27">
        <v>12410741.763731999</v>
      </c>
      <c r="P611" s="27">
        <v>12908758.9949896</v>
      </c>
    </row>
    <row r="612" spans="1:16">
      <c r="A612" s="104" t="s">
        <v>65</v>
      </c>
      <c r="B612" s="102" t="s">
        <v>12</v>
      </c>
      <c r="C612" s="104" t="s">
        <v>305</v>
      </c>
      <c r="D612" s="102" t="s">
        <v>784</v>
      </c>
      <c r="E612" s="27">
        <v>2305068.3350795899</v>
      </c>
      <c r="F612" s="27">
        <v>2463239.0034075398</v>
      </c>
      <c r="G612" s="27">
        <v>2761044.8180863601</v>
      </c>
      <c r="H612" s="27">
        <v>3320777.9117582701</v>
      </c>
      <c r="I612" s="27">
        <v>3466673.6634143302</v>
      </c>
      <c r="J612" s="27">
        <v>3612098</v>
      </c>
      <c r="K612" s="27">
        <v>4043231.77516774</v>
      </c>
      <c r="L612" s="27">
        <v>3162201</v>
      </c>
      <c r="M612" s="27">
        <v>3437367.2920488901</v>
      </c>
      <c r="N612" s="27">
        <v>2395724.2947345502</v>
      </c>
      <c r="O612" s="27">
        <v>2432930.5524384198</v>
      </c>
      <c r="P612" s="27">
        <v>2504471.6081534</v>
      </c>
    </row>
    <row r="613" spans="1:16">
      <c r="A613" s="104" t="s">
        <v>65</v>
      </c>
      <c r="B613" s="102" t="s">
        <v>12</v>
      </c>
      <c r="C613" s="104" t="s">
        <v>307</v>
      </c>
      <c r="D613" s="102" t="s">
        <v>603</v>
      </c>
      <c r="E613" s="27">
        <v>616462.34251707001</v>
      </c>
      <c r="F613" s="27">
        <v>658763.15383404703</v>
      </c>
      <c r="G613" s="27">
        <v>738407.677746078</v>
      </c>
      <c r="H613" s="27">
        <v>888101.44988207798</v>
      </c>
      <c r="I613" s="27">
        <v>927119.48481806996</v>
      </c>
      <c r="J613" s="27">
        <v>966012</v>
      </c>
      <c r="K613" s="27">
        <v>1081312.90232309</v>
      </c>
      <c r="L613" s="27">
        <v>845692</v>
      </c>
      <c r="M613" s="27">
        <v>919281.85412067897</v>
      </c>
      <c r="N613" s="27">
        <v>1739505.21040932</v>
      </c>
      <c r="O613" s="27">
        <v>1751136.7492941699</v>
      </c>
      <c r="P613" s="27">
        <v>1773502.1397547501</v>
      </c>
    </row>
    <row r="614" spans="1:16">
      <c r="A614" s="104" t="s">
        <v>65</v>
      </c>
      <c r="B614" s="102" t="s">
        <v>12</v>
      </c>
      <c r="C614" s="104" t="s">
        <v>309</v>
      </c>
      <c r="D614" s="102" t="s">
        <v>785</v>
      </c>
      <c r="E614" s="27">
        <v>2062888.4436244301</v>
      </c>
      <c r="F614" s="27">
        <v>2204441.0556873698</v>
      </c>
      <c r="G614" s="27">
        <v>2470958.1754602599</v>
      </c>
      <c r="H614" s="27">
        <v>2971883.4247805001</v>
      </c>
      <c r="I614" s="27">
        <v>3102450.7730382602</v>
      </c>
      <c r="J614" s="27">
        <v>3232597</v>
      </c>
      <c r="K614" s="27">
        <v>3618433.3353395201</v>
      </c>
      <c r="L614" s="27">
        <v>2829967</v>
      </c>
      <c r="M614" s="27">
        <v>3076223.4487137301</v>
      </c>
      <c r="N614" s="27">
        <v>1938813.0660915</v>
      </c>
      <c r="O614" s="27">
        <v>1951487.5540445801</v>
      </c>
      <c r="P614" s="27">
        <v>1975858.3537554501</v>
      </c>
    </row>
    <row r="615" spans="1:16">
      <c r="A615" s="104" t="s">
        <v>65</v>
      </c>
      <c r="B615" s="102" t="s">
        <v>12</v>
      </c>
      <c r="C615" s="104" t="s">
        <v>311</v>
      </c>
      <c r="D615" s="102" t="s">
        <v>786</v>
      </c>
      <c r="E615" s="27">
        <v>3323565.4785547601</v>
      </c>
      <c r="F615" s="27">
        <v>3551624.0419276999</v>
      </c>
      <c r="G615" s="27">
        <v>3981015.7046027398</v>
      </c>
      <c r="H615" s="27">
        <v>4788067.5212545898</v>
      </c>
      <c r="I615" s="27">
        <v>4998427.4816475902</v>
      </c>
      <c r="J615" s="27">
        <v>5208108</v>
      </c>
      <c r="K615" s="27">
        <v>5829738.4703250397</v>
      </c>
      <c r="L615" s="27">
        <v>4559423</v>
      </c>
      <c r="M615" s="27">
        <v>4956172.0557716703</v>
      </c>
      <c r="N615" s="27">
        <v>5854125.3714960003</v>
      </c>
      <c r="O615" s="27">
        <v>5904352.6844646204</v>
      </c>
      <c r="P615" s="27">
        <v>6000930.9031394403</v>
      </c>
    </row>
    <row r="616" spans="1:16">
      <c r="A616" s="104" t="s">
        <v>65</v>
      </c>
      <c r="B616" s="102" t="s">
        <v>12</v>
      </c>
      <c r="C616" s="104" t="s">
        <v>313</v>
      </c>
      <c r="D616" s="102" t="s">
        <v>787</v>
      </c>
      <c r="E616" s="27">
        <v>6109813.8525972599</v>
      </c>
      <c r="F616" s="27">
        <v>6529061.0071035596</v>
      </c>
      <c r="G616" s="27">
        <v>7318425.0637860103</v>
      </c>
      <c r="H616" s="27">
        <v>8802053.5347639397</v>
      </c>
      <c r="I616" s="27">
        <v>9188764.7966110203</v>
      </c>
      <c r="J616" s="27">
        <v>9574228</v>
      </c>
      <c r="K616" s="27">
        <v>10716989.6584985</v>
      </c>
      <c r="L616" s="27">
        <v>8381729</v>
      </c>
      <c r="M616" s="27">
        <v>9111085.3321834505</v>
      </c>
      <c r="N616" s="27">
        <v>8261866.2550061401</v>
      </c>
      <c r="O616" s="27">
        <v>8482350.6590421498</v>
      </c>
      <c r="P616" s="27">
        <v>8906303.1505138706</v>
      </c>
    </row>
    <row r="617" spans="1:16">
      <c r="A617" s="104" t="s">
        <v>65</v>
      </c>
      <c r="B617" s="102" t="s">
        <v>12</v>
      </c>
      <c r="C617" s="104" t="s">
        <v>315</v>
      </c>
      <c r="D617" s="102" t="s">
        <v>423</v>
      </c>
      <c r="E617" s="27">
        <v>2519659.5216490701</v>
      </c>
      <c r="F617" s="27">
        <v>2692555.1466650399</v>
      </c>
      <c r="G617" s="27">
        <v>3018085.3034671098</v>
      </c>
      <c r="H617" s="27">
        <v>3629926.9558768799</v>
      </c>
      <c r="I617" s="27">
        <v>3789404.9263278302</v>
      </c>
      <c r="J617" s="27">
        <v>3948368</v>
      </c>
      <c r="K617" s="27">
        <v>4419637.9280810999</v>
      </c>
      <c r="L617" s="27">
        <v>3456587</v>
      </c>
      <c r="M617" s="27">
        <v>3757370.2675144002</v>
      </c>
      <c r="N617" s="27">
        <v>3883954.8530301801</v>
      </c>
      <c r="O617" s="27">
        <v>3935449.6344367098</v>
      </c>
      <c r="P617" s="27">
        <v>4034465.001898</v>
      </c>
    </row>
    <row r="618" spans="1:16">
      <c r="A618" s="104" t="s">
        <v>65</v>
      </c>
      <c r="B618" s="102" t="s">
        <v>12</v>
      </c>
      <c r="C618" s="104" t="s">
        <v>317</v>
      </c>
      <c r="D618" s="102" t="s">
        <v>788</v>
      </c>
      <c r="E618" s="27">
        <v>2745155.1104737399</v>
      </c>
      <c r="F618" s="27">
        <v>2933523.9374970598</v>
      </c>
      <c r="G618" s="27">
        <v>3288187.24255093</v>
      </c>
      <c r="H618" s="27">
        <v>3954785.3382389201</v>
      </c>
      <c r="I618" s="27">
        <v>4128535.7048376598</v>
      </c>
      <c r="J618" s="27">
        <v>4301725</v>
      </c>
      <c r="K618" s="27">
        <v>4815171.0738972696</v>
      </c>
      <c r="L618" s="27">
        <v>3765932</v>
      </c>
      <c r="M618" s="27">
        <v>4093634.12127116</v>
      </c>
      <c r="N618" s="27">
        <v>6835904.2656660201</v>
      </c>
      <c r="O618" s="27">
        <v>6852187.0632163398</v>
      </c>
      <c r="P618" s="27">
        <v>6883495.9990781201</v>
      </c>
    </row>
    <row r="619" spans="1:16">
      <c r="A619" s="104" t="s">
        <v>65</v>
      </c>
      <c r="B619" s="102" t="s">
        <v>12</v>
      </c>
      <c r="C619" s="104" t="s">
        <v>319</v>
      </c>
      <c r="D619" s="102" t="s">
        <v>789</v>
      </c>
      <c r="E619" s="27">
        <v>1231817.56698232</v>
      </c>
      <c r="F619" s="27">
        <v>1316343.2206744801</v>
      </c>
      <c r="G619" s="27">
        <v>1475489.2331757499</v>
      </c>
      <c r="H619" s="27">
        <v>1774607.93916527</v>
      </c>
      <c r="I619" s="27">
        <v>1852573.9357060699</v>
      </c>
      <c r="J619" s="27">
        <v>1930288</v>
      </c>
      <c r="K619" s="27">
        <v>2160683.8514234601</v>
      </c>
      <c r="L619" s="27">
        <v>1689865</v>
      </c>
      <c r="M619" s="27">
        <v>1836912.7500817301</v>
      </c>
      <c r="N619" s="27">
        <v>2641989.0298392</v>
      </c>
      <c r="O619" s="27">
        <v>2654008.4481394999</v>
      </c>
      <c r="P619" s="27">
        <v>2677119.66234351</v>
      </c>
    </row>
    <row r="620" spans="1:16">
      <c r="A620" s="104" t="s">
        <v>65</v>
      </c>
      <c r="B620" s="102" t="s">
        <v>12</v>
      </c>
      <c r="C620" s="104" t="s">
        <v>321</v>
      </c>
      <c r="D620" s="102" t="s">
        <v>790</v>
      </c>
      <c r="E620" s="27">
        <v>3377287.09661284</v>
      </c>
      <c r="F620" s="27">
        <v>3609031.9646833902</v>
      </c>
      <c r="G620" s="27">
        <v>4045364.2503274698</v>
      </c>
      <c r="H620" s="27">
        <v>4865461.1325051803</v>
      </c>
      <c r="I620" s="27">
        <v>5079221.3200097904</v>
      </c>
      <c r="J620" s="27">
        <v>5292291</v>
      </c>
      <c r="K620" s="27">
        <v>5923969.4958615098</v>
      </c>
      <c r="L620" s="27">
        <v>4633121</v>
      </c>
      <c r="M620" s="27">
        <v>5036282.88371496</v>
      </c>
      <c r="N620" s="27">
        <v>3399782.5102399299</v>
      </c>
      <c r="O620" s="27">
        <v>3462499.94787732</v>
      </c>
      <c r="P620" s="27">
        <v>3583094.4741585702</v>
      </c>
    </row>
    <row r="621" spans="1:16">
      <c r="A621" s="104" t="s">
        <v>65</v>
      </c>
      <c r="B621" s="102" t="s">
        <v>12</v>
      </c>
      <c r="C621" s="104" t="s">
        <v>323</v>
      </c>
      <c r="D621" s="102" t="s">
        <v>791</v>
      </c>
      <c r="E621" s="27">
        <v>5833833.5400701398</v>
      </c>
      <c r="F621" s="27">
        <v>6234143.2991797598</v>
      </c>
      <c r="G621" s="27">
        <v>6987851.7787338998</v>
      </c>
      <c r="H621" s="27">
        <v>8404464.7466256693</v>
      </c>
      <c r="I621" s="27">
        <v>8773708.2594578601</v>
      </c>
      <c r="J621" s="27">
        <v>9141760</v>
      </c>
      <c r="K621" s="27">
        <v>10232903.199129799</v>
      </c>
      <c r="L621" s="27">
        <v>8003126</v>
      </c>
      <c r="M621" s="27">
        <v>8699537.5767030101</v>
      </c>
      <c r="N621" s="27">
        <v>7472568.3933660099</v>
      </c>
      <c r="O621" s="27">
        <v>7585421.6490378696</v>
      </c>
      <c r="P621" s="27">
        <v>7802418.4623866202</v>
      </c>
    </row>
    <row r="622" spans="1:16">
      <c r="A622" s="104" t="s">
        <v>65</v>
      </c>
      <c r="B622" s="102" t="s">
        <v>12</v>
      </c>
      <c r="C622" s="104" t="s">
        <v>325</v>
      </c>
      <c r="D622" s="102" t="s">
        <v>792</v>
      </c>
      <c r="E622" s="27">
        <v>5563824.6043467401</v>
      </c>
      <c r="F622" s="27">
        <v>5945606.71585132</v>
      </c>
      <c r="G622" s="27">
        <v>6664431.0968084903</v>
      </c>
      <c r="H622" s="27">
        <v>8015478.5738158897</v>
      </c>
      <c r="I622" s="27">
        <v>8367632.2867366001</v>
      </c>
      <c r="J622" s="27">
        <v>8718649</v>
      </c>
      <c r="K622" s="27">
        <v>9759290.9023145307</v>
      </c>
      <c r="L622" s="27">
        <v>7632715</v>
      </c>
      <c r="M622" s="27">
        <v>8296894.4662626004</v>
      </c>
      <c r="N622" s="27">
        <v>16263165.326567801</v>
      </c>
      <c r="O622" s="27">
        <v>16363728.4929871</v>
      </c>
      <c r="P622" s="27">
        <v>16557093.634660101</v>
      </c>
    </row>
    <row r="623" spans="1:16">
      <c r="A623" s="104" t="s">
        <v>65</v>
      </c>
      <c r="B623" s="102" t="s">
        <v>12</v>
      </c>
      <c r="C623" s="104" t="s">
        <v>327</v>
      </c>
      <c r="D623" s="102" t="s">
        <v>793</v>
      </c>
      <c r="E623" s="27">
        <v>8604688.8570003696</v>
      </c>
      <c r="F623" s="27">
        <v>9195130.9565049</v>
      </c>
      <c r="G623" s="27">
        <v>10306823.1072837</v>
      </c>
      <c r="H623" s="27">
        <v>12396274.877852101</v>
      </c>
      <c r="I623" s="27">
        <v>12940895.4122857</v>
      </c>
      <c r="J623" s="27">
        <v>13483758</v>
      </c>
      <c r="K623" s="27">
        <v>15093154.017428599</v>
      </c>
      <c r="L623" s="27">
        <v>11804315</v>
      </c>
      <c r="M623" s="27">
        <v>12831496.3965213</v>
      </c>
      <c r="N623" s="27">
        <v>8568046.4188664593</v>
      </c>
      <c r="O623" s="27">
        <v>8669368.8423542399</v>
      </c>
      <c r="P623" s="27">
        <v>8864193.9360177107</v>
      </c>
    </row>
    <row r="624" spans="1:16">
      <c r="A624" s="104" t="s">
        <v>65</v>
      </c>
      <c r="B624" s="102" t="s">
        <v>12</v>
      </c>
      <c r="C624" s="104" t="s">
        <v>329</v>
      </c>
      <c r="D624" s="102" t="s">
        <v>794</v>
      </c>
      <c r="E624" s="27">
        <v>4495977.0144739598</v>
      </c>
      <c r="F624" s="27">
        <v>4804484.8701171596</v>
      </c>
      <c r="G624" s="27">
        <v>5385347.5183936898</v>
      </c>
      <c r="H624" s="27">
        <v>6477092.6458987398</v>
      </c>
      <c r="I624" s="27">
        <v>6761658.5895504197</v>
      </c>
      <c r="J624" s="27">
        <v>7045306</v>
      </c>
      <c r="K624" s="27">
        <v>7886220.4858301897</v>
      </c>
      <c r="L624" s="27">
        <v>6167792</v>
      </c>
      <c r="M624" s="27">
        <v>6704497.25943649</v>
      </c>
      <c r="N624" s="27">
        <v>5228327.5459192796</v>
      </c>
      <c r="O624" s="27">
        <v>5325110.4026924204</v>
      </c>
      <c r="P624" s="27">
        <v>5511206.7040743697</v>
      </c>
    </row>
    <row r="625" spans="1:16">
      <c r="A625" s="104" t="s">
        <v>65</v>
      </c>
      <c r="B625" s="102" t="s">
        <v>12</v>
      </c>
      <c r="C625" s="104" t="s">
        <v>331</v>
      </c>
      <c r="D625" s="102" t="s">
        <v>795</v>
      </c>
      <c r="E625" s="27">
        <v>5804279.7938178498</v>
      </c>
      <c r="F625" s="27">
        <v>6202561.6148723597</v>
      </c>
      <c r="G625" s="27">
        <v>6952451.8659837497</v>
      </c>
      <c r="H625" s="27">
        <v>8361888.3829358099</v>
      </c>
      <c r="I625" s="27">
        <v>8729261.3368965797</v>
      </c>
      <c r="J625" s="27">
        <v>9095448</v>
      </c>
      <c r="K625" s="27">
        <v>10181064.108677</v>
      </c>
      <c r="L625" s="27">
        <v>7962583</v>
      </c>
      <c r="M625" s="27">
        <v>8655466.3970425893</v>
      </c>
      <c r="N625" s="27">
        <v>13826403.418444499</v>
      </c>
      <c r="O625" s="27">
        <v>13951005.372468701</v>
      </c>
      <c r="P625" s="27">
        <v>14190592.8701468</v>
      </c>
    </row>
    <row r="626" spans="1:16">
      <c r="A626" s="104" t="s">
        <v>65</v>
      </c>
      <c r="B626" s="102" t="s">
        <v>12</v>
      </c>
      <c r="C626" s="104" t="s">
        <v>333</v>
      </c>
      <c r="D626" s="102" t="s">
        <v>796</v>
      </c>
      <c r="E626" s="27">
        <v>2668224.9514864399</v>
      </c>
      <c r="F626" s="27">
        <v>2851314.9351555598</v>
      </c>
      <c r="G626" s="27">
        <v>3196039.1645117998</v>
      </c>
      <c r="H626" s="27">
        <v>3843956.53163685</v>
      </c>
      <c r="I626" s="27">
        <v>4012837.72225506</v>
      </c>
      <c r="J626" s="27">
        <v>4181174</v>
      </c>
      <c r="K626" s="27">
        <v>4680230.8386978405</v>
      </c>
      <c r="L626" s="27">
        <v>3660396</v>
      </c>
      <c r="M626" s="27">
        <v>3978914.2198040602</v>
      </c>
      <c r="N626" s="27">
        <v>8740987.6335547492</v>
      </c>
      <c r="O626" s="27">
        <v>8786943.5585964993</v>
      </c>
      <c r="P626" s="27">
        <v>8875308.6872958001</v>
      </c>
    </row>
    <row r="627" spans="1:16">
      <c r="A627" s="104" t="s">
        <v>65</v>
      </c>
      <c r="B627" s="102" t="s">
        <v>12</v>
      </c>
      <c r="C627" s="104" t="s">
        <v>335</v>
      </c>
      <c r="D627" s="102" t="s">
        <v>797</v>
      </c>
      <c r="E627" s="27">
        <v>578158.42494335806</v>
      </c>
      <c r="F627" s="27">
        <v>617830.87329598702</v>
      </c>
      <c r="G627" s="27">
        <v>692526.68084901397</v>
      </c>
      <c r="H627" s="27">
        <v>832919.223187614</v>
      </c>
      <c r="I627" s="27">
        <v>869512.87062945205</v>
      </c>
      <c r="J627" s="27">
        <v>905988</v>
      </c>
      <c r="K627" s="27">
        <v>1014125.47265373</v>
      </c>
      <c r="L627" s="27">
        <v>793145</v>
      </c>
      <c r="M627" s="27">
        <v>862162.23149585701</v>
      </c>
      <c r="N627" s="27">
        <v>1226990.8526122901</v>
      </c>
      <c r="O627" s="27">
        <v>1236615.21825507</v>
      </c>
      <c r="P627" s="27">
        <v>1255121.16924004</v>
      </c>
    </row>
    <row r="628" spans="1:16">
      <c r="A628" s="104" t="s">
        <v>65</v>
      </c>
      <c r="B628" s="102" t="s">
        <v>12</v>
      </c>
      <c r="C628" s="104" t="s">
        <v>337</v>
      </c>
      <c r="D628" s="102" t="s">
        <v>798</v>
      </c>
      <c r="E628" s="27">
        <v>1589682.7175656799</v>
      </c>
      <c r="F628" s="27">
        <v>1698764.5933783001</v>
      </c>
      <c r="G628" s="27">
        <v>1904145.38386543</v>
      </c>
      <c r="H628" s="27">
        <v>2290163.4519280801</v>
      </c>
      <c r="I628" s="27">
        <v>2390779.9722474501</v>
      </c>
      <c r="J628" s="27">
        <v>2491072</v>
      </c>
      <c r="K628" s="27">
        <v>2788401.3581206198</v>
      </c>
      <c r="L628" s="27">
        <v>2180801</v>
      </c>
      <c r="M628" s="27">
        <v>2370568.9306200901</v>
      </c>
      <c r="N628" s="27">
        <v>2489860.9530820502</v>
      </c>
      <c r="O628" s="27">
        <v>2509133.9294606801</v>
      </c>
      <c r="P628" s="27">
        <v>2546192.4596670102</v>
      </c>
    </row>
    <row r="629" spans="1:16">
      <c r="A629" s="104" t="s">
        <v>65</v>
      </c>
      <c r="B629" s="102" t="s">
        <v>12</v>
      </c>
      <c r="C629" s="104" t="s">
        <v>339</v>
      </c>
      <c r="D629" s="102" t="s">
        <v>799</v>
      </c>
      <c r="E629" s="27">
        <v>9740523.6926533207</v>
      </c>
      <c r="F629" s="27">
        <v>10408905.2407769</v>
      </c>
      <c r="G629" s="27">
        <v>11667342.8105199</v>
      </c>
      <c r="H629" s="27">
        <v>14032606.0773398</v>
      </c>
      <c r="I629" s="27">
        <v>14649117.5290982</v>
      </c>
      <c r="J629" s="27">
        <v>15263639</v>
      </c>
      <c r="K629" s="27">
        <v>17085478.248760499</v>
      </c>
      <c r="L629" s="27">
        <v>13362507</v>
      </c>
      <c r="M629" s="27">
        <v>14525277.641019201</v>
      </c>
      <c r="N629" s="27">
        <v>21914529.8097164</v>
      </c>
      <c r="O629" s="27">
        <v>22203647.073601399</v>
      </c>
      <c r="P629" s="27">
        <v>22759568.377317999</v>
      </c>
    </row>
    <row r="630" spans="1:16">
      <c r="A630" s="104" t="s">
        <v>65</v>
      </c>
      <c r="B630" s="102" t="s">
        <v>12</v>
      </c>
      <c r="C630" s="104" t="s">
        <v>341</v>
      </c>
      <c r="D630" s="102" t="s">
        <v>800</v>
      </c>
      <c r="E630" s="27">
        <v>2107515.6785253501</v>
      </c>
      <c r="F630" s="27">
        <v>2252130.5510265101</v>
      </c>
      <c r="G630" s="27">
        <v>2524413.33502908</v>
      </c>
      <c r="H630" s="27">
        <v>3036175.28705048</v>
      </c>
      <c r="I630" s="27">
        <v>3169567.2474392098</v>
      </c>
      <c r="J630" s="27">
        <v>3302529</v>
      </c>
      <c r="K630" s="27">
        <v>3696712.2529079798</v>
      </c>
      <c r="L630" s="27">
        <v>2891189</v>
      </c>
      <c r="M630" s="27">
        <v>3142772.53762805</v>
      </c>
      <c r="N630" s="27">
        <v>9679469.2217488401</v>
      </c>
      <c r="O630" s="27">
        <v>9725338.4247110207</v>
      </c>
      <c r="P630" s="27">
        <v>9813536.7752450109</v>
      </c>
    </row>
    <row r="631" spans="1:16">
      <c r="A631" s="104" t="s">
        <v>65</v>
      </c>
      <c r="B631" s="102" t="s">
        <v>12</v>
      </c>
      <c r="C631" s="104" t="s">
        <v>343</v>
      </c>
      <c r="D631" s="102" t="s">
        <v>801</v>
      </c>
      <c r="E631" s="27">
        <v>16820418.407538299</v>
      </c>
      <c r="F631" s="27">
        <v>17974612.7455488</v>
      </c>
      <c r="G631" s="27">
        <v>20147745.025777999</v>
      </c>
      <c r="H631" s="27">
        <v>24232198.700676199</v>
      </c>
      <c r="I631" s="27">
        <v>25296821.189037502</v>
      </c>
      <c r="J631" s="27">
        <v>26358007</v>
      </c>
      <c r="K631" s="27">
        <v>29504049.4643838</v>
      </c>
      <c r="L631" s="27">
        <v>23075038</v>
      </c>
      <c r="M631" s="27">
        <v>25082968.341001999</v>
      </c>
      <c r="N631" s="27">
        <v>17336593.699361201</v>
      </c>
      <c r="O631" s="27">
        <v>17542921.894290298</v>
      </c>
      <c r="P631" s="27">
        <v>17939654.487820201</v>
      </c>
    </row>
    <row r="632" spans="1:16">
      <c r="A632" s="104" t="s">
        <v>65</v>
      </c>
      <c r="B632" s="102" t="s">
        <v>12</v>
      </c>
      <c r="C632" s="104" t="s">
        <v>345</v>
      </c>
      <c r="D632" s="102" t="s">
        <v>802</v>
      </c>
      <c r="E632" s="27">
        <v>6997394.5887865797</v>
      </c>
      <c r="F632" s="27">
        <v>7477546.3317172499</v>
      </c>
      <c r="G632" s="27">
        <v>8381582.3485370399</v>
      </c>
      <c r="H632" s="27">
        <v>10080739.4890083</v>
      </c>
      <c r="I632" s="27">
        <v>10523628.8071374</v>
      </c>
      <c r="J632" s="27">
        <v>10965088</v>
      </c>
      <c r="K632" s="27">
        <v>12273860.915186699</v>
      </c>
      <c r="L632" s="27">
        <v>9599354</v>
      </c>
      <c r="M632" s="27">
        <v>10434664.744211899</v>
      </c>
      <c r="N632" s="27">
        <v>16468715.7486348</v>
      </c>
      <c r="O632" s="27">
        <v>16632075.2422399</v>
      </c>
      <c r="P632" s="27">
        <v>16946186.623940401</v>
      </c>
    </row>
    <row r="633" spans="1:16">
      <c r="A633" s="104" t="s">
        <v>65</v>
      </c>
      <c r="B633" s="102" t="s">
        <v>12</v>
      </c>
      <c r="C633" s="104" t="s">
        <v>803</v>
      </c>
      <c r="D633" s="102" t="s">
        <v>804</v>
      </c>
      <c r="E633" s="27">
        <v>1184547.1026462</v>
      </c>
      <c r="F633" s="27">
        <v>1265829.1210749601</v>
      </c>
      <c r="G633" s="27">
        <v>1418867.97444015</v>
      </c>
      <c r="H633" s="27">
        <v>1706508.1299504901</v>
      </c>
      <c r="I633" s="27">
        <v>1781482.2152225701</v>
      </c>
      <c r="J633" s="27">
        <v>1856214</v>
      </c>
      <c r="K633" s="27">
        <v>2077768.5466909199</v>
      </c>
      <c r="L633" s="27">
        <v>1625017</v>
      </c>
      <c r="M633" s="27">
        <v>1766422.0207972201</v>
      </c>
      <c r="N633" s="27">
        <v>1787353.1317952201</v>
      </c>
      <c r="O633" s="27">
        <v>1806831.0824714301</v>
      </c>
      <c r="P633" s="27">
        <v>1844283.7287942001</v>
      </c>
    </row>
    <row r="634" spans="1:16">
      <c r="A634" s="104" t="s">
        <v>65</v>
      </c>
      <c r="B634" s="102" t="s">
        <v>12</v>
      </c>
      <c r="C634" s="104" t="s">
        <v>347</v>
      </c>
      <c r="D634" s="102" t="s">
        <v>805</v>
      </c>
      <c r="E634" s="27">
        <v>3923326.2558882502</v>
      </c>
      <c r="F634" s="27">
        <v>4192539.59178747</v>
      </c>
      <c r="G634" s="27">
        <v>4699418.0014660601</v>
      </c>
      <c r="H634" s="27">
        <v>5652107.9973644903</v>
      </c>
      <c r="I634" s="27">
        <v>5900428.8928374499</v>
      </c>
      <c r="J634" s="27">
        <v>6147948</v>
      </c>
      <c r="K634" s="27">
        <v>6881755.7990565402</v>
      </c>
      <c r="L634" s="27">
        <v>5382203</v>
      </c>
      <c r="M634" s="27">
        <v>5850548.1780260801</v>
      </c>
      <c r="N634" s="27">
        <v>8894606.7038378809</v>
      </c>
      <c r="O634" s="27">
        <v>8976189.9797042105</v>
      </c>
      <c r="P634" s="27">
        <v>9133060.2061575092</v>
      </c>
    </row>
    <row r="635" spans="1:16">
      <c r="A635" s="104" t="s">
        <v>65</v>
      </c>
      <c r="B635" s="102" t="s">
        <v>12</v>
      </c>
      <c r="C635" s="104" t="s">
        <v>349</v>
      </c>
      <c r="D635" s="102" t="s">
        <v>806</v>
      </c>
      <c r="E635" s="27">
        <v>12232991.015313899</v>
      </c>
      <c r="F635" s="27">
        <v>13072402.2965743</v>
      </c>
      <c r="G635" s="27">
        <v>14652856.897348</v>
      </c>
      <c r="H635" s="27">
        <v>17623358.8133469</v>
      </c>
      <c r="I635" s="27">
        <v>18397627.147182502</v>
      </c>
      <c r="J635" s="27">
        <v>19169396</v>
      </c>
      <c r="K635" s="27">
        <v>21457419.3856811</v>
      </c>
      <c r="L635" s="27">
        <v>16781790</v>
      </c>
      <c r="M635" s="27">
        <v>18242098.318753</v>
      </c>
      <c r="N635" s="27">
        <v>34362919.106567703</v>
      </c>
      <c r="O635" s="27">
        <v>35160091.803665198</v>
      </c>
      <c r="P635" s="27">
        <v>36692913.656054102</v>
      </c>
    </row>
    <row r="636" spans="1:16">
      <c r="A636" s="104" t="s">
        <v>65</v>
      </c>
      <c r="B636" s="102" t="s">
        <v>12</v>
      </c>
      <c r="C636" s="104" t="s">
        <v>351</v>
      </c>
      <c r="D636" s="102" t="s">
        <v>807</v>
      </c>
      <c r="E636" s="27">
        <v>39499524.643043898</v>
      </c>
      <c r="F636" s="27">
        <v>42209928.545759797</v>
      </c>
      <c r="G636" s="27">
        <v>47313112.6625733</v>
      </c>
      <c r="H636" s="27">
        <v>56904668.275286898</v>
      </c>
      <c r="I636" s="27">
        <v>59404729.878732301</v>
      </c>
      <c r="J636" s="27">
        <v>61896720</v>
      </c>
      <c r="K636" s="27">
        <v>69284598.079066306</v>
      </c>
      <c r="L636" s="27">
        <v>54187298</v>
      </c>
      <c r="M636" s="27">
        <v>58902537.505373701</v>
      </c>
      <c r="N636" s="27">
        <v>55603117.204954602</v>
      </c>
      <c r="O636" s="27">
        <v>56858684.710586198</v>
      </c>
      <c r="P636" s="27">
        <v>59272918.470468298</v>
      </c>
    </row>
    <row r="637" spans="1:16">
      <c r="A637" s="104" t="s">
        <v>65</v>
      </c>
      <c r="B637" s="102" t="s">
        <v>12</v>
      </c>
      <c r="C637" s="104" t="s">
        <v>353</v>
      </c>
      <c r="D637" s="102" t="s">
        <v>808</v>
      </c>
      <c r="E637" s="27">
        <v>3149674.0257213898</v>
      </c>
      <c r="F637" s="27">
        <v>3365800.3930320302</v>
      </c>
      <c r="G637" s="27">
        <v>3772725.9600219098</v>
      </c>
      <c r="H637" s="27">
        <v>4537552.2168600801</v>
      </c>
      <c r="I637" s="27">
        <v>4736905.9854498897</v>
      </c>
      <c r="J637" s="27">
        <v>4935616</v>
      </c>
      <c r="K637" s="27">
        <v>5524722.15613453</v>
      </c>
      <c r="L637" s="27">
        <v>4320870</v>
      </c>
      <c r="M637" s="27">
        <v>4696861.39532944</v>
      </c>
      <c r="N637" s="27">
        <v>7492485.66634419</v>
      </c>
      <c r="O637" s="27">
        <v>7535071.0055877501</v>
      </c>
      <c r="P637" s="27">
        <v>7616955.07351135</v>
      </c>
    </row>
    <row r="638" spans="1:16">
      <c r="A638" s="104" t="s">
        <v>65</v>
      </c>
      <c r="B638" s="102" t="s">
        <v>12</v>
      </c>
      <c r="C638" s="104" t="s">
        <v>355</v>
      </c>
      <c r="D638" s="102" t="s">
        <v>809</v>
      </c>
      <c r="E638" s="27">
        <v>14066004.1444625</v>
      </c>
      <c r="F638" s="27">
        <v>15031194.304934001</v>
      </c>
      <c r="G638" s="27">
        <v>16848467.0338021</v>
      </c>
      <c r="H638" s="27">
        <v>20264074.239698701</v>
      </c>
      <c r="I638" s="27">
        <v>21154360.3176517</v>
      </c>
      <c r="J638" s="27">
        <v>22041772</v>
      </c>
      <c r="K638" s="27">
        <v>24672637.2667672</v>
      </c>
      <c r="L638" s="27">
        <v>19296403</v>
      </c>
      <c r="M638" s="27">
        <v>20975526.772974599</v>
      </c>
      <c r="N638" s="27">
        <v>30919979.655421201</v>
      </c>
      <c r="O638" s="27">
        <v>31145430.782963</v>
      </c>
      <c r="P638" s="27">
        <v>31578933.500860799</v>
      </c>
    </row>
    <row r="639" spans="1:16">
      <c r="A639" s="104" t="s">
        <v>65</v>
      </c>
      <c r="B639" s="102" t="s">
        <v>12</v>
      </c>
      <c r="C639" s="104" t="s">
        <v>357</v>
      </c>
      <c r="D639" s="102" t="s">
        <v>350</v>
      </c>
      <c r="E639" s="27">
        <v>31973841.541208301</v>
      </c>
      <c r="F639" s="27">
        <v>34167843.258476399</v>
      </c>
      <c r="G639" s="27">
        <v>38298738.548512198</v>
      </c>
      <c r="H639" s="27">
        <v>46062854.245246299</v>
      </c>
      <c r="I639" s="27">
        <v>48086589.322420403</v>
      </c>
      <c r="J639" s="27">
        <v>50103791</v>
      </c>
      <c r="K639" s="27">
        <v>56084086.587014303</v>
      </c>
      <c r="L639" s="27">
        <v>43863214</v>
      </c>
      <c r="M639" s="27">
        <v>47680077.610847197</v>
      </c>
      <c r="N639" s="27">
        <v>45856468.603162102</v>
      </c>
      <c r="O639" s="27">
        <v>46951153.063136101</v>
      </c>
      <c r="P639" s="27">
        <v>49056037.997004397</v>
      </c>
    </row>
    <row r="640" spans="1:16">
      <c r="A640" s="104" t="s">
        <v>65</v>
      </c>
      <c r="B640" s="102" t="s">
        <v>12</v>
      </c>
      <c r="C640" s="104" t="s">
        <v>359</v>
      </c>
      <c r="D640" s="102" t="s">
        <v>810</v>
      </c>
      <c r="E640" s="27">
        <v>1152762.4340007</v>
      </c>
      <c r="F640" s="27">
        <v>1231863.4315001699</v>
      </c>
      <c r="G640" s="27">
        <v>1380795.82997367</v>
      </c>
      <c r="H640" s="27">
        <v>1660717.8060957801</v>
      </c>
      <c r="I640" s="27">
        <v>1733680.1296977601</v>
      </c>
      <c r="J640" s="27">
        <v>1806407</v>
      </c>
      <c r="K640" s="27">
        <v>2022016.28100957</v>
      </c>
      <c r="L640" s="27">
        <v>1581414</v>
      </c>
      <c r="M640" s="27">
        <v>1719024.0418617399</v>
      </c>
      <c r="N640" s="27">
        <v>1728502.0846802399</v>
      </c>
      <c r="O640" s="27">
        <v>1736272.32334844</v>
      </c>
      <c r="P640" s="27">
        <v>1751213.1199320101</v>
      </c>
    </row>
    <row r="641" spans="1:16">
      <c r="A641" s="104" t="s">
        <v>65</v>
      </c>
      <c r="B641" s="102" t="s">
        <v>12</v>
      </c>
      <c r="C641" s="104" t="s">
        <v>361</v>
      </c>
      <c r="D641" s="102" t="s">
        <v>811</v>
      </c>
      <c r="E641" s="27">
        <v>1207643.6183057099</v>
      </c>
      <c r="F641" s="27">
        <v>1290510.48836872</v>
      </c>
      <c r="G641" s="27">
        <v>1446533.3212357601</v>
      </c>
      <c r="H641" s="27">
        <v>1739781.9370101199</v>
      </c>
      <c r="I641" s="27">
        <v>1816217.8806841299</v>
      </c>
      <c r="J641" s="27">
        <v>1892407</v>
      </c>
      <c r="K641" s="27">
        <v>2118281.2571337698</v>
      </c>
      <c r="L641" s="27">
        <v>1656702</v>
      </c>
      <c r="M641" s="27">
        <v>1800864.0398384701</v>
      </c>
      <c r="N641" s="27">
        <v>2045276.55898519</v>
      </c>
      <c r="O641" s="27">
        <v>2066193.4439687601</v>
      </c>
      <c r="P641" s="27">
        <v>2106412.9156772499</v>
      </c>
    </row>
    <row r="642" spans="1:16">
      <c r="A642" s="104" t="s">
        <v>65</v>
      </c>
      <c r="B642" s="102" t="s">
        <v>12</v>
      </c>
      <c r="C642" s="104" t="s">
        <v>363</v>
      </c>
      <c r="D642" s="102" t="s">
        <v>812</v>
      </c>
      <c r="E642" s="27">
        <v>1597085.2178793701</v>
      </c>
      <c r="F642" s="27">
        <v>1706675.0432412899</v>
      </c>
      <c r="G642" s="27">
        <v>1913012.20782068</v>
      </c>
      <c r="H642" s="27">
        <v>2300827.8036782499</v>
      </c>
      <c r="I642" s="27">
        <v>2401912.8538589799</v>
      </c>
      <c r="J642" s="27">
        <v>2502672</v>
      </c>
      <c r="K642" s="27">
        <v>2801385.79941834</v>
      </c>
      <c r="L642" s="27">
        <v>2190956</v>
      </c>
      <c r="M642" s="27">
        <v>2381607.69770151</v>
      </c>
      <c r="N642" s="27">
        <v>2624913.0413247901</v>
      </c>
      <c r="O642" s="27">
        <v>2648245.8166479398</v>
      </c>
      <c r="P642" s="27">
        <v>2693110.6212459998</v>
      </c>
    </row>
    <row r="643" spans="1:16">
      <c r="A643" s="104" t="s">
        <v>65</v>
      </c>
      <c r="B643" s="102" t="s">
        <v>12</v>
      </c>
      <c r="C643" s="104" t="s">
        <v>365</v>
      </c>
      <c r="D643" s="102" t="s">
        <v>813</v>
      </c>
      <c r="E643" s="27">
        <v>3396434.0489592701</v>
      </c>
      <c r="F643" s="27">
        <v>3629492.75497683</v>
      </c>
      <c r="G643" s="27">
        <v>4068298.7519878899</v>
      </c>
      <c r="H643" s="27">
        <v>4893045.03336481</v>
      </c>
      <c r="I643" s="27">
        <v>5108017.0977424104</v>
      </c>
      <c r="J643" s="27">
        <v>5322295</v>
      </c>
      <c r="K643" s="27">
        <v>5957554.4290924398</v>
      </c>
      <c r="L643" s="27">
        <v>4659387</v>
      </c>
      <c r="M643" s="27">
        <v>5064835.2293169796</v>
      </c>
      <c r="N643" s="27">
        <v>4695038.3385477597</v>
      </c>
      <c r="O643" s="27">
        <v>4788499.6787927104</v>
      </c>
      <c r="P643" s="27">
        <v>4968209.3089347202</v>
      </c>
    </row>
    <row r="644" spans="1:16">
      <c r="A644" s="104" t="s">
        <v>65</v>
      </c>
      <c r="B644" s="102" t="s">
        <v>12</v>
      </c>
      <c r="C644" s="104" t="s">
        <v>367</v>
      </c>
      <c r="D644" s="102" t="s">
        <v>814</v>
      </c>
      <c r="E644" s="27">
        <v>1438419.2768123299</v>
      </c>
      <c r="F644" s="27">
        <v>1537121.6601155801</v>
      </c>
      <c r="G644" s="27">
        <v>1722959.8055890501</v>
      </c>
      <c r="H644" s="27">
        <v>2072247.00872947</v>
      </c>
      <c r="I644" s="27">
        <v>2163289.5424341601</v>
      </c>
      <c r="J644" s="27">
        <v>2254038</v>
      </c>
      <c r="K644" s="27">
        <v>2523075.97024961</v>
      </c>
      <c r="L644" s="27">
        <v>1973291</v>
      </c>
      <c r="M644" s="27">
        <v>2145001.6466421201</v>
      </c>
      <c r="N644" s="27">
        <v>2817363.1894596801</v>
      </c>
      <c r="O644" s="27">
        <v>2832212.1291180998</v>
      </c>
      <c r="P644" s="27">
        <v>2860764.0102859498</v>
      </c>
    </row>
    <row r="645" spans="1:16">
      <c r="A645" s="104" t="s">
        <v>65</v>
      </c>
      <c r="B645" s="102" t="s">
        <v>12</v>
      </c>
      <c r="C645" s="104" t="s">
        <v>369</v>
      </c>
      <c r="D645" s="102" t="s">
        <v>815</v>
      </c>
      <c r="E645" s="27">
        <v>806055.65427734505</v>
      </c>
      <c r="F645" s="27">
        <v>861366.10195748694</v>
      </c>
      <c r="G645" s="27">
        <v>965505.34032425296</v>
      </c>
      <c r="H645" s="27">
        <v>1161237.5093771999</v>
      </c>
      <c r="I645" s="27">
        <v>1212255.56110595</v>
      </c>
      <c r="J645" s="27">
        <v>1263109</v>
      </c>
      <c r="K645" s="27">
        <v>1413871.2437847301</v>
      </c>
      <c r="L645" s="27">
        <v>1105785</v>
      </c>
      <c r="M645" s="27">
        <v>1202007.4630404999</v>
      </c>
      <c r="N645" s="27">
        <v>1542951.48308263</v>
      </c>
      <c r="O645" s="27">
        <v>1564453.89132142</v>
      </c>
      <c r="P645" s="27">
        <v>1605799.2190404399</v>
      </c>
    </row>
    <row r="646" spans="1:16">
      <c r="A646" s="104" t="s">
        <v>65</v>
      </c>
      <c r="B646" s="102" t="s">
        <v>12</v>
      </c>
      <c r="C646" s="104" t="s">
        <v>371</v>
      </c>
      <c r="D646" s="102" t="s">
        <v>816</v>
      </c>
      <c r="E646" s="27">
        <v>4553244.6692916099</v>
      </c>
      <c r="F646" s="27">
        <v>4865682.1538738897</v>
      </c>
      <c r="G646" s="27">
        <v>5453943.5592016298</v>
      </c>
      <c r="H646" s="27">
        <v>6559594.8261085404</v>
      </c>
      <c r="I646" s="27">
        <v>6847785.4378101099</v>
      </c>
      <c r="J646" s="27">
        <v>7135046</v>
      </c>
      <c r="K646" s="27">
        <v>7986671.4781614598</v>
      </c>
      <c r="L646" s="27">
        <v>6246354</v>
      </c>
      <c r="M646" s="27">
        <v>6789896.0133773303</v>
      </c>
      <c r="N646" s="27">
        <v>8354388.1432478204</v>
      </c>
      <c r="O646" s="27">
        <v>8514412.8267507907</v>
      </c>
      <c r="P646" s="27">
        <v>8822111.8561592493</v>
      </c>
    </row>
    <row r="647" spans="1:16">
      <c r="A647" s="104" t="s">
        <v>65</v>
      </c>
      <c r="B647" s="102" t="s">
        <v>12</v>
      </c>
      <c r="C647" s="104" t="s">
        <v>373</v>
      </c>
      <c r="D647" s="102" t="s">
        <v>817</v>
      </c>
      <c r="E647" s="27">
        <v>5174513.52495177</v>
      </c>
      <c r="F647" s="27">
        <v>5529581.6372753801</v>
      </c>
      <c r="G647" s="27">
        <v>6198108.54921686</v>
      </c>
      <c r="H647" s="27">
        <v>7454620.7399794897</v>
      </c>
      <c r="I647" s="27">
        <v>7782133.6074665599</v>
      </c>
      <c r="J647" s="27">
        <v>8108589</v>
      </c>
      <c r="K647" s="27">
        <v>9076415.3004582506</v>
      </c>
      <c r="L647" s="27">
        <v>7098640</v>
      </c>
      <c r="M647" s="27">
        <v>7716345.4428859698</v>
      </c>
      <c r="N647" s="27">
        <v>4821632.1506917197</v>
      </c>
      <c r="O647" s="27">
        <v>4930507.1185268601</v>
      </c>
      <c r="P647" s="27">
        <v>5139854.4456697097</v>
      </c>
    </row>
    <row r="648" spans="1:16">
      <c r="A648" s="104" t="s">
        <v>65</v>
      </c>
      <c r="B648" s="102" t="s">
        <v>12</v>
      </c>
      <c r="C648" s="104" t="s">
        <v>375</v>
      </c>
      <c r="D648" s="102" t="s">
        <v>818</v>
      </c>
      <c r="E648" s="27">
        <v>1747468.55162398</v>
      </c>
      <c r="F648" s="27">
        <v>1867377.4777439099</v>
      </c>
      <c r="G648" s="27">
        <v>2093143.5809531801</v>
      </c>
      <c r="H648" s="27">
        <v>2517476.3278871598</v>
      </c>
      <c r="I648" s="27">
        <v>2628079.6596646002</v>
      </c>
      <c r="J648" s="27">
        <v>2738326</v>
      </c>
      <c r="K648" s="27">
        <v>3065167.4254110302</v>
      </c>
      <c r="L648" s="27">
        <v>2397259</v>
      </c>
      <c r="M648" s="27">
        <v>2605862.5472502098</v>
      </c>
      <c r="N648" s="27">
        <v>3430697.2479292299</v>
      </c>
      <c r="O648" s="27">
        <v>3464255.3465885301</v>
      </c>
      <c r="P648" s="27">
        <v>3528781.6241250602</v>
      </c>
    </row>
    <row r="649" spans="1:16">
      <c r="A649" s="104" t="s">
        <v>65</v>
      </c>
      <c r="B649" s="102" t="s">
        <v>12</v>
      </c>
      <c r="C649" s="104" t="s">
        <v>377</v>
      </c>
      <c r="D649" s="102" t="s">
        <v>819</v>
      </c>
      <c r="E649" s="27">
        <v>1299991.8759697401</v>
      </c>
      <c r="F649" s="27">
        <v>1389195.5584436201</v>
      </c>
      <c r="G649" s="27">
        <v>1557149.4250632201</v>
      </c>
      <c r="H649" s="27">
        <v>1872822.7018208699</v>
      </c>
      <c r="I649" s="27">
        <v>1955103.6862948299</v>
      </c>
      <c r="J649" s="27">
        <v>2037119</v>
      </c>
      <c r="K649" s="27">
        <v>2280265.78665304</v>
      </c>
      <c r="L649" s="27">
        <v>1783390</v>
      </c>
      <c r="M649" s="27">
        <v>1938575.7404159999</v>
      </c>
      <c r="N649" s="27">
        <v>1088285.7937936899</v>
      </c>
      <c r="O649" s="27">
        <v>1102615.99414548</v>
      </c>
      <c r="P649" s="27">
        <v>1130170.43109072</v>
      </c>
    </row>
    <row r="650" spans="1:16">
      <c r="A650" s="104" t="s">
        <v>65</v>
      </c>
      <c r="B650" s="102" t="s">
        <v>12</v>
      </c>
      <c r="C650" s="104" t="s">
        <v>379</v>
      </c>
      <c r="D650" s="102" t="s">
        <v>820</v>
      </c>
      <c r="E650" s="27">
        <v>1135610.8997684801</v>
      </c>
      <c r="F650" s="27">
        <v>1213534.98221035</v>
      </c>
      <c r="G650" s="27">
        <v>1360251.4695339401</v>
      </c>
      <c r="H650" s="27">
        <v>1636008.58808071</v>
      </c>
      <c r="I650" s="27">
        <v>1707885.3317281001</v>
      </c>
      <c r="J650" s="27">
        <v>1779530</v>
      </c>
      <c r="K650" s="27">
        <v>1991931.4340031701</v>
      </c>
      <c r="L650" s="27">
        <v>1557884</v>
      </c>
      <c r="M650" s="27">
        <v>1693447.3065082901</v>
      </c>
      <c r="N650" s="27">
        <v>2682591.71551015</v>
      </c>
      <c r="O650" s="27">
        <v>2709970.5203678999</v>
      </c>
      <c r="P650" s="27">
        <v>2762615.11744978</v>
      </c>
    </row>
    <row r="651" spans="1:16">
      <c r="A651" s="104" t="s">
        <v>65</v>
      </c>
      <c r="B651" s="102" t="s">
        <v>12</v>
      </c>
      <c r="C651" s="104" t="s">
        <v>381</v>
      </c>
      <c r="D651" s="102" t="s">
        <v>821</v>
      </c>
      <c r="E651" s="27">
        <v>3178644.5243297298</v>
      </c>
      <c r="F651" s="27">
        <v>3396758.80803181</v>
      </c>
      <c r="G651" s="27">
        <v>3807427.2501496901</v>
      </c>
      <c r="H651" s="27">
        <v>4579288.3295848602</v>
      </c>
      <c r="I651" s="27">
        <v>4780475.7412842903</v>
      </c>
      <c r="J651" s="27">
        <v>4981014</v>
      </c>
      <c r="K651" s="27">
        <v>5575538.1943111597</v>
      </c>
      <c r="L651" s="27">
        <v>4360613</v>
      </c>
      <c r="M651" s="27">
        <v>4740062.8236058597</v>
      </c>
      <c r="N651" s="27">
        <v>6829607.6679099901</v>
      </c>
      <c r="O651" s="27">
        <v>6870379.9062785404</v>
      </c>
      <c r="P651" s="27">
        <v>6948777.69877546</v>
      </c>
    </row>
    <row r="652" spans="1:16">
      <c r="A652" s="104" t="s">
        <v>65</v>
      </c>
      <c r="B652" s="102" t="s">
        <v>12</v>
      </c>
      <c r="C652" s="104" t="s">
        <v>383</v>
      </c>
      <c r="D652" s="102" t="s">
        <v>822</v>
      </c>
      <c r="E652" s="27">
        <v>1816223.7119110001</v>
      </c>
      <c r="F652" s="27">
        <v>1940850.5240424201</v>
      </c>
      <c r="G652" s="27">
        <v>2175499.5250864499</v>
      </c>
      <c r="H652" s="27">
        <v>2616527.88923389</v>
      </c>
      <c r="I652" s="27">
        <v>2731482.9730338501</v>
      </c>
      <c r="J652" s="27">
        <v>2846067</v>
      </c>
      <c r="K652" s="27">
        <v>3185768.2095818701</v>
      </c>
      <c r="L652" s="27">
        <v>2491581</v>
      </c>
      <c r="M652" s="27">
        <v>2708391.71548892</v>
      </c>
      <c r="N652" s="27">
        <v>2538167.6726286998</v>
      </c>
      <c r="O652" s="27">
        <v>2571988.0496461201</v>
      </c>
      <c r="P652" s="27">
        <v>2637018.6516460599</v>
      </c>
    </row>
    <row r="653" spans="1:16">
      <c r="A653" s="104" t="s">
        <v>65</v>
      </c>
      <c r="B653" s="102" t="s">
        <v>12</v>
      </c>
      <c r="C653" s="104" t="s">
        <v>385</v>
      </c>
      <c r="D653" s="102" t="s">
        <v>823</v>
      </c>
      <c r="E653" s="27">
        <v>3141732.9306569002</v>
      </c>
      <c r="F653" s="27">
        <v>3357314.3907756498</v>
      </c>
      <c r="G653" s="27">
        <v>3763213.99933769</v>
      </c>
      <c r="H653" s="27">
        <v>4526111.9429714503</v>
      </c>
      <c r="I653" s="27">
        <v>4724963.0921738101</v>
      </c>
      <c r="J653" s="27">
        <v>4923172</v>
      </c>
      <c r="K653" s="27">
        <v>5510792.9864838403</v>
      </c>
      <c r="L653" s="27">
        <v>4309976</v>
      </c>
      <c r="M653" s="27">
        <v>4685019.46421465</v>
      </c>
      <c r="N653" s="27">
        <v>3440472.3833523798</v>
      </c>
      <c r="O653" s="27">
        <v>3483216.8115787799</v>
      </c>
      <c r="P653" s="27">
        <v>3565406.8078078302</v>
      </c>
    </row>
    <row r="654" spans="1:16">
      <c r="A654" s="104" t="s">
        <v>65</v>
      </c>
      <c r="B654" s="102" t="s">
        <v>12</v>
      </c>
      <c r="C654" s="104" t="s">
        <v>387</v>
      </c>
      <c r="D654" s="102" t="s">
        <v>824</v>
      </c>
      <c r="E654" s="27">
        <v>2166252.6252212701</v>
      </c>
      <c r="F654" s="27">
        <v>2314897.9474809198</v>
      </c>
      <c r="G654" s="27">
        <v>2594769.3152995599</v>
      </c>
      <c r="H654" s="27">
        <v>3120794.1906307</v>
      </c>
      <c r="I654" s="27">
        <v>3257903.8156360001</v>
      </c>
      <c r="J654" s="27">
        <v>3394571</v>
      </c>
      <c r="K654" s="27">
        <v>3799740.4736522301</v>
      </c>
      <c r="L654" s="27">
        <v>2971767</v>
      </c>
      <c r="M654" s="27">
        <v>3230362.3310995302</v>
      </c>
      <c r="N654" s="27">
        <v>4509264.3722479604</v>
      </c>
      <c r="O654" s="27">
        <v>4554326.55408167</v>
      </c>
      <c r="P654" s="27">
        <v>4640973.1526713604</v>
      </c>
    </row>
    <row r="655" spans="1:16">
      <c r="A655" s="104" t="s">
        <v>65</v>
      </c>
      <c r="B655" s="102" t="s">
        <v>12</v>
      </c>
      <c r="C655" s="104" t="s">
        <v>389</v>
      </c>
      <c r="D655" s="102" t="s">
        <v>825</v>
      </c>
      <c r="E655" s="27">
        <v>1266322.71951775</v>
      </c>
      <c r="F655" s="27">
        <v>1353216.0700604599</v>
      </c>
      <c r="G655" s="27">
        <v>1516820.0133332601</v>
      </c>
      <c r="H655" s="27">
        <v>1824317.5059654</v>
      </c>
      <c r="I655" s="27">
        <v>1904467.4530150699</v>
      </c>
      <c r="J655" s="27">
        <v>1984359</v>
      </c>
      <c r="K655" s="27">
        <v>2221208.0133378799</v>
      </c>
      <c r="L655" s="27">
        <v>1737201</v>
      </c>
      <c r="M655" s="27">
        <v>1888367.57288488</v>
      </c>
      <c r="N655" s="27">
        <v>1926151.5458222099</v>
      </c>
      <c r="O655" s="27">
        <v>1939145.1297472999</v>
      </c>
      <c r="P655" s="27">
        <v>1964129.48858863</v>
      </c>
    </row>
    <row r="656" spans="1:16">
      <c r="A656" s="104" t="s">
        <v>65</v>
      </c>
      <c r="B656" s="102" t="s">
        <v>12</v>
      </c>
      <c r="C656" s="104" t="s">
        <v>391</v>
      </c>
      <c r="D656" s="102" t="s">
        <v>826</v>
      </c>
      <c r="E656" s="27">
        <v>5698022.8629560499</v>
      </c>
      <c r="F656" s="27">
        <v>6089013.4772757702</v>
      </c>
      <c r="G656" s="27">
        <v>6825175.7484487901</v>
      </c>
      <c r="H656" s="27">
        <v>8208810.2014315296</v>
      </c>
      <c r="I656" s="27">
        <v>8569457.7865349296</v>
      </c>
      <c r="J656" s="27">
        <v>8928941</v>
      </c>
      <c r="K656" s="27">
        <v>9994682.9100583494</v>
      </c>
      <c r="L656" s="27">
        <v>7816815</v>
      </c>
      <c r="M656" s="27">
        <v>8497013.7849713899</v>
      </c>
      <c r="N656" s="27">
        <v>8567326.6402813699</v>
      </c>
      <c r="O656" s="27">
        <v>8711314.7449676208</v>
      </c>
      <c r="P656" s="27">
        <v>8988178.4339813609</v>
      </c>
    </row>
    <row r="657" spans="1:16">
      <c r="A657" s="104" t="s">
        <v>65</v>
      </c>
      <c r="B657" s="102" t="s">
        <v>12</v>
      </c>
      <c r="C657" s="104" t="s">
        <v>393</v>
      </c>
      <c r="D657" s="102" t="s">
        <v>827</v>
      </c>
      <c r="E657" s="27">
        <v>3894777.2276604101</v>
      </c>
      <c r="F657" s="27">
        <v>4162031.5678950902</v>
      </c>
      <c r="G657" s="27">
        <v>4665221.5547706299</v>
      </c>
      <c r="H657" s="27">
        <v>5610979.0725086099</v>
      </c>
      <c r="I657" s="27">
        <v>5857493.0011909204</v>
      </c>
      <c r="J657" s="27">
        <v>6103211</v>
      </c>
      <c r="K657" s="27">
        <v>6831679.04587596</v>
      </c>
      <c r="L657" s="27">
        <v>5343038</v>
      </c>
      <c r="M657" s="27">
        <v>5807975.2554120198</v>
      </c>
      <c r="N657" s="27">
        <v>10718024.9925329</v>
      </c>
      <c r="O657" s="27">
        <v>10794480.149493899</v>
      </c>
      <c r="P657" s="27">
        <v>10941489.8934083</v>
      </c>
    </row>
    <row r="658" spans="1:16">
      <c r="A658" s="104" t="s">
        <v>65</v>
      </c>
      <c r="B658" s="102" t="s">
        <v>12</v>
      </c>
      <c r="C658" s="104" t="s">
        <v>395</v>
      </c>
      <c r="D658" s="102" t="s">
        <v>828</v>
      </c>
      <c r="E658" s="27">
        <v>60581587.957697503</v>
      </c>
      <c r="F658" s="27">
        <v>64738614.502121702</v>
      </c>
      <c r="G658" s="27">
        <v>72565518.755550697</v>
      </c>
      <c r="H658" s="27">
        <v>87276370.981087193</v>
      </c>
      <c r="I658" s="27">
        <v>91110789.3265609</v>
      </c>
      <c r="J658" s="27">
        <v>94932828</v>
      </c>
      <c r="K658" s="27">
        <v>106263835.085921</v>
      </c>
      <c r="L658" s="27">
        <v>83108661</v>
      </c>
      <c r="M658" s="27">
        <v>90340562.0462773</v>
      </c>
      <c r="N658" s="27">
        <v>57781121.247846797</v>
      </c>
      <c r="O658" s="27">
        <v>59075829.831946701</v>
      </c>
      <c r="P658" s="27">
        <v>61565325.167867497</v>
      </c>
    </row>
    <row r="659" spans="1:16">
      <c r="A659" s="104" t="s">
        <v>65</v>
      </c>
      <c r="B659" s="102" t="s">
        <v>12</v>
      </c>
      <c r="C659" s="104" t="s">
        <v>397</v>
      </c>
      <c r="D659" s="102" t="s">
        <v>829</v>
      </c>
      <c r="E659" s="27">
        <v>4050251.7533615502</v>
      </c>
      <c r="F659" s="27">
        <v>4328174.5450533396</v>
      </c>
      <c r="G659" s="27">
        <v>4851451.2326499</v>
      </c>
      <c r="H659" s="27">
        <v>5834962.1809189804</v>
      </c>
      <c r="I659" s="27">
        <v>6091316.6303551802</v>
      </c>
      <c r="J659" s="27">
        <v>6346843</v>
      </c>
      <c r="K659" s="27">
        <v>7104390.9360083696</v>
      </c>
      <c r="L659" s="27">
        <v>5556325</v>
      </c>
      <c r="M659" s="27">
        <v>6039822.1994955204</v>
      </c>
      <c r="N659" s="27">
        <v>2987043.9374558399</v>
      </c>
      <c r="O659" s="27">
        <v>3025551.2172023202</v>
      </c>
      <c r="P659" s="27">
        <v>3099593.9059439399</v>
      </c>
    </row>
    <row r="660" spans="1:16">
      <c r="A660" s="104" t="s">
        <v>65</v>
      </c>
      <c r="B660" s="102" t="s">
        <v>12</v>
      </c>
      <c r="C660" s="104" t="s">
        <v>399</v>
      </c>
      <c r="D660" s="102" t="s">
        <v>830</v>
      </c>
      <c r="E660" s="27">
        <v>2499308.1414215202</v>
      </c>
      <c r="F660" s="27">
        <v>2670807.2822799599</v>
      </c>
      <c r="G660" s="27">
        <v>2993708.1203428502</v>
      </c>
      <c r="H660" s="27">
        <v>3600607.9058058201</v>
      </c>
      <c r="I660" s="27">
        <v>3758797.7669750899</v>
      </c>
      <c r="J660" s="27">
        <v>3916477</v>
      </c>
      <c r="K660" s="27">
        <v>4383940.35419387</v>
      </c>
      <c r="L660" s="27">
        <v>3428668</v>
      </c>
      <c r="M660" s="27">
        <v>3727021.8532485901</v>
      </c>
      <c r="N660" s="27">
        <v>6126938.9973491002</v>
      </c>
      <c r="O660" s="27">
        <v>6211838.3671029899</v>
      </c>
      <c r="P660" s="27">
        <v>6375084.8646223396</v>
      </c>
    </row>
    <row r="661" spans="1:16">
      <c r="A661" s="104" t="s">
        <v>65</v>
      </c>
      <c r="B661" s="102" t="s">
        <v>12</v>
      </c>
      <c r="C661" s="104" t="s">
        <v>401</v>
      </c>
      <c r="D661" s="102" t="s">
        <v>831</v>
      </c>
      <c r="E661" s="27">
        <v>3316540.5909008002</v>
      </c>
      <c r="F661" s="27">
        <v>3544117.11599391</v>
      </c>
      <c r="G661" s="27">
        <v>3972601.1906556198</v>
      </c>
      <c r="H661" s="27">
        <v>4777947.1741052996</v>
      </c>
      <c r="I661" s="27">
        <v>4987862.5050496096</v>
      </c>
      <c r="J661" s="27">
        <v>5197100</v>
      </c>
      <c r="K661" s="27">
        <v>5817416.3848816799</v>
      </c>
      <c r="L661" s="27">
        <v>4549786</v>
      </c>
      <c r="M661" s="27">
        <v>4945696.3927802602</v>
      </c>
      <c r="N661" s="27">
        <v>8173058.74969918</v>
      </c>
      <c r="O661" s="27">
        <v>8243704.6388001703</v>
      </c>
      <c r="P661" s="27">
        <v>8379544.1659838296</v>
      </c>
    </row>
    <row r="662" spans="1:16">
      <c r="A662" s="104" t="s">
        <v>65</v>
      </c>
      <c r="B662" s="102" t="s">
        <v>12</v>
      </c>
      <c r="C662" s="104" t="s">
        <v>832</v>
      </c>
      <c r="D662" s="102" t="s">
        <v>833</v>
      </c>
      <c r="E662" s="27">
        <v>10535064.944936899</v>
      </c>
      <c r="F662" s="27">
        <v>11257966.8380652</v>
      </c>
      <c r="G662" s="27">
        <v>12619056.030465599</v>
      </c>
      <c r="H662" s="27">
        <v>15177255.4573214</v>
      </c>
      <c r="I662" s="27">
        <v>15844056.1744601</v>
      </c>
      <c r="J662" s="27">
        <v>16508704</v>
      </c>
      <c r="K662" s="27">
        <v>18479152.5225439</v>
      </c>
      <c r="L662" s="27">
        <v>14452496</v>
      </c>
      <c r="M662" s="27">
        <v>15710114.5810866</v>
      </c>
      <c r="N662" s="27">
        <v>18276677.735126</v>
      </c>
      <c r="O662" s="27">
        <v>18615949.049612898</v>
      </c>
      <c r="P662" s="27">
        <v>19268307.6860562</v>
      </c>
    </row>
    <row r="663" spans="1:16">
      <c r="A663" s="104" t="s">
        <v>65</v>
      </c>
      <c r="B663" s="102" t="s">
        <v>12</v>
      </c>
      <c r="C663" s="104" t="s">
        <v>834</v>
      </c>
      <c r="D663" s="102" t="s">
        <v>835</v>
      </c>
      <c r="E663" s="27"/>
      <c r="F663" s="27"/>
      <c r="G663" s="27">
        <v>4833045.7637050198</v>
      </c>
      <c r="H663" s="27">
        <v>5812825.4613962201</v>
      </c>
      <c r="I663" s="27">
        <v>6068207.3515649298</v>
      </c>
      <c r="J663" s="27">
        <v>6322765</v>
      </c>
      <c r="K663" s="27">
        <v>7077438.2489723703</v>
      </c>
      <c r="L663" s="27">
        <v>5535245</v>
      </c>
      <c r="M663" s="27">
        <v>6016908.28063008</v>
      </c>
      <c r="N663" s="27">
        <v>4997596.9435175704</v>
      </c>
      <c r="O663" s="27">
        <v>5125331.96017195</v>
      </c>
      <c r="P663" s="27">
        <v>5370943.7961995499</v>
      </c>
    </row>
    <row r="664" spans="1:16">
      <c r="A664" s="104" t="s">
        <v>66</v>
      </c>
      <c r="B664" s="102" t="s">
        <v>13</v>
      </c>
      <c r="C664" s="104" t="s">
        <v>85</v>
      </c>
      <c r="D664" s="102" t="s">
        <v>836</v>
      </c>
      <c r="E664" s="27">
        <v>28066726.508048698</v>
      </c>
      <c r="F664" s="27">
        <v>30486584.898202699</v>
      </c>
      <c r="G664" s="27">
        <v>34164342.373703897</v>
      </c>
      <c r="H664" s="27">
        <v>41252887.726904698</v>
      </c>
      <c r="I664" s="27">
        <v>42816396.389305502</v>
      </c>
      <c r="J664" s="27">
        <v>44479641</v>
      </c>
      <c r="K664" s="27">
        <v>49898539.5435936</v>
      </c>
      <c r="L664" s="27">
        <v>54605828</v>
      </c>
      <c r="M664" s="27">
        <v>58474749.922284603</v>
      </c>
      <c r="N664" s="27">
        <v>61390679.520000003</v>
      </c>
      <c r="O664" s="27">
        <v>61806825.286382399</v>
      </c>
      <c r="P664" s="27">
        <v>64965123.664839096</v>
      </c>
    </row>
    <row r="665" spans="1:16">
      <c r="A665" s="104" t="s">
        <v>66</v>
      </c>
      <c r="B665" s="102" t="s">
        <v>13</v>
      </c>
      <c r="C665" s="104" t="s">
        <v>86</v>
      </c>
      <c r="D665" s="102" t="s">
        <v>837</v>
      </c>
      <c r="E665" s="27">
        <v>5879080.5526547898</v>
      </c>
      <c r="F665" s="27">
        <v>5923637.6999202203</v>
      </c>
      <c r="G665" s="27">
        <v>6738285.2377262898</v>
      </c>
      <c r="H665" s="27">
        <v>8088990.6505468599</v>
      </c>
      <c r="I665" s="27">
        <v>8757255.2460286096</v>
      </c>
      <c r="J665" s="27">
        <v>9377053</v>
      </c>
      <c r="K665" s="27">
        <v>10298109.795665899</v>
      </c>
      <c r="L665" s="27">
        <v>12148164</v>
      </c>
      <c r="M665" s="27">
        <v>13666336.0058422</v>
      </c>
      <c r="N665" s="27">
        <v>15313671.460000001</v>
      </c>
      <c r="O665" s="27">
        <v>15548770.3446056</v>
      </c>
      <c r="P665" s="27">
        <v>17333030.498658098</v>
      </c>
    </row>
    <row r="666" spans="1:16">
      <c r="A666" s="104" t="s">
        <v>66</v>
      </c>
      <c r="B666" s="102" t="s">
        <v>13</v>
      </c>
      <c r="C666" s="104" t="s">
        <v>88</v>
      </c>
      <c r="D666" s="102" t="s">
        <v>838</v>
      </c>
      <c r="E666" s="27">
        <v>17771618.657638799</v>
      </c>
      <c r="F666" s="27">
        <v>19094798.361895598</v>
      </c>
      <c r="G666" s="27">
        <v>21443318.8814153</v>
      </c>
      <c r="H666" s="27">
        <v>25871510.847289901</v>
      </c>
      <c r="I666" s="27">
        <v>27013878.399130601</v>
      </c>
      <c r="J666" s="27">
        <v>28190884</v>
      </c>
      <c r="K666" s="27">
        <v>31525758.897155799</v>
      </c>
      <c r="L666" s="27">
        <v>25020490</v>
      </c>
      <c r="M666" s="27">
        <v>27128816.954775799</v>
      </c>
      <c r="N666" s="27">
        <v>28595134.34</v>
      </c>
      <c r="O666" s="27">
        <v>28804399.352273501</v>
      </c>
      <c r="P666" s="27">
        <v>30392595.476965699</v>
      </c>
    </row>
    <row r="667" spans="1:16">
      <c r="A667" s="104" t="s">
        <v>66</v>
      </c>
      <c r="B667" s="102" t="s">
        <v>13</v>
      </c>
      <c r="C667" s="104" t="s">
        <v>90</v>
      </c>
      <c r="D667" s="102" t="s">
        <v>839</v>
      </c>
      <c r="E667" s="27">
        <v>8173323.9384324905</v>
      </c>
      <c r="F667" s="27">
        <v>9040099.0924761407</v>
      </c>
      <c r="G667" s="27">
        <v>10090252.659637401</v>
      </c>
      <c r="H667" s="27">
        <v>12202636.700641099</v>
      </c>
      <c r="I667" s="27">
        <v>12531859.160951899</v>
      </c>
      <c r="J667" s="27">
        <v>12937927</v>
      </c>
      <c r="K667" s="27">
        <v>14573606.960578799</v>
      </c>
      <c r="L667" s="27">
        <v>12286097</v>
      </c>
      <c r="M667" s="27">
        <v>13194254.961999999</v>
      </c>
      <c r="N667" s="27">
        <v>13749598.970000001</v>
      </c>
      <c r="O667" s="27">
        <v>13828854.6954802</v>
      </c>
      <c r="P667" s="27">
        <v>14430358.291634601</v>
      </c>
    </row>
    <row r="668" spans="1:16">
      <c r="A668" s="104" t="s">
        <v>66</v>
      </c>
      <c r="B668" s="102" t="s">
        <v>13</v>
      </c>
      <c r="C668" s="104" t="s">
        <v>92</v>
      </c>
      <c r="D668" s="102" t="s">
        <v>840</v>
      </c>
      <c r="E668" s="27">
        <v>67284145.675099194</v>
      </c>
      <c r="F668" s="27">
        <v>75099098.556945607</v>
      </c>
      <c r="G668" s="27">
        <v>83682811.404083297</v>
      </c>
      <c r="H668" s="27">
        <v>101268783.07905801</v>
      </c>
      <c r="I668" s="27">
        <v>103491878.211152</v>
      </c>
      <c r="J668" s="27">
        <v>106402153</v>
      </c>
      <c r="K668" s="27">
        <v>120228210.957311</v>
      </c>
      <c r="L668" s="27">
        <v>27610242</v>
      </c>
      <c r="M668" s="27">
        <v>30492684.1539285</v>
      </c>
      <c r="N668" s="27">
        <v>33752211.700000003</v>
      </c>
      <c r="O668" s="27">
        <v>34217393.965525597</v>
      </c>
      <c r="P668" s="27">
        <v>37747849.815738901</v>
      </c>
    </row>
    <row r="669" spans="1:16">
      <c r="A669" s="104" t="s">
        <v>66</v>
      </c>
      <c r="B669" s="102" t="s">
        <v>13</v>
      </c>
      <c r="C669" s="104" t="s">
        <v>94</v>
      </c>
      <c r="D669" s="102" t="s">
        <v>841</v>
      </c>
      <c r="E669" s="27">
        <v>1148970.9832625401</v>
      </c>
      <c r="F669" s="27">
        <v>1169301.5094753399</v>
      </c>
      <c r="G669" s="27">
        <v>1328151.71026348</v>
      </c>
      <c r="H669" s="27">
        <v>1595327.1040523699</v>
      </c>
      <c r="I669" s="27">
        <v>1718241.43123972</v>
      </c>
      <c r="J669" s="27">
        <v>1830337</v>
      </c>
      <c r="K669" s="27">
        <v>2017957.35196173</v>
      </c>
      <c r="L669" s="27">
        <v>1563993</v>
      </c>
      <c r="M669" s="27">
        <v>1745191.57156489</v>
      </c>
      <c r="N669" s="27">
        <v>1821371.94</v>
      </c>
      <c r="O669" s="27">
        <v>1832243.9904823001</v>
      </c>
      <c r="P669" s="27">
        <v>1914756.3853770399</v>
      </c>
    </row>
    <row r="670" spans="1:16">
      <c r="A670" s="104" t="s">
        <v>66</v>
      </c>
      <c r="B670" s="102" t="s">
        <v>13</v>
      </c>
      <c r="C670" s="104" t="s">
        <v>96</v>
      </c>
      <c r="D670" s="102" t="s">
        <v>842</v>
      </c>
      <c r="E670" s="27">
        <v>14620242.821180999</v>
      </c>
      <c r="F670" s="27">
        <v>16215622.8266041</v>
      </c>
      <c r="G670" s="27">
        <v>18094545.751998201</v>
      </c>
      <c r="H670" s="27">
        <v>21885142.5822437</v>
      </c>
      <c r="I670" s="27">
        <v>22448576.554607999</v>
      </c>
      <c r="J670" s="27">
        <v>23130350</v>
      </c>
      <c r="K670" s="27">
        <v>26096820.795069098</v>
      </c>
      <c r="L670" s="27">
        <v>12910387</v>
      </c>
      <c r="M670" s="27">
        <v>13998392.2546071</v>
      </c>
      <c r="N670" s="27">
        <v>14788020.49</v>
      </c>
      <c r="O670" s="27">
        <v>14900711.981685599</v>
      </c>
      <c r="P670" s="27">
        <v>15755973.2324317</v>
      </c>
    </row>
    <row r="671" spans="1:16">
      <c r="A671" s="104" t="s">
        <v>66</v>
      </c>
      <c r="B671" s="102" t="s">
        <v>13</v>
      </c>
      <c r="C671" s="104" t="s">
        <v>98</v>
      </c>
      <c r="D671" s="102" t="s">
        <v>843</v>
      </c>
      <c r="E671" s="27">
        <v>18584085.6148386</v>
      </c>
      <c r="F671" s="27">
        <v>20706453.959819701</v>
      </c>
      <c r="G671" s="27">
        <v>23079450.404001299</v>
      </c>
      <c r="H671" s="27">
        <v>27926015.2548033</v>
      </c>
      <c r="I671" s="27">
        <v>28567678.478569601</v>
      </c>
      <c r="J671" s="27">
        <v>29392691</v>
      </c>
      <c r="K671" s="27">
        <v>33195342.016085699</v>
      </c>
      <c r="L671" s="27">
        <v>25010516</v>
      </c>
      <c r="M671" s="27">
        <v>26511340.809149001</v>
      </c>
      <c r="N671" s="27">
        <v>27571027.16</v>
      </c>
      <c r="O671" s="27">
        <v>27722259.938416</v>
      </c>
      <c r="P671" s="27">
        <v>28870026.269965399</v>
      </c>
    </row>
    <row r="672" spans="1:16">
      <c r="A672" s="104" t="s">
        <v>66</v>
      </c>
      <c r="B672" s="102" t="s">
        <v>13</v>
      </c>
      <c r="C672" s="104" t="s">
        <v>100</v>
      </c>
      <c r="D672" s="102" t="s">
        <v>844</v>
      </c>
      <c r="E672" s="27">
        <v>7577011.3449529801</v>
      </c>
      <c r="F672" s="27">
        <v>7752835.6995502599</v>
      </c>
      <c r="G672" s="27">
        <v>8795783.53137636</v>
      </c>
      <c r="H672" s="27">
        <v>10570177.976800701</v>
      </c>
      <c r="I672" s="27">
        <v>11350000.744050501</v>
      </c>
      <c r="J672" s="27">
        <v>12063865</v>
      </c>
      <c r="K672" s="27">
        <v>13321433.901534099</v>
      </c>
      <c r="L672" s="27">
        <v>7890095.5</v>
      </c>
      <c r="M672" s="27">
        <v>8794341.0170714594</v>
      </c>
      <c r="N672" s="27">
        <v>9456591.5299999993</v>
      </c>
      <c r="O672" s="27">
        <v>9551104.3579108492</v>
      </c>
      <c r="P672" s="27">
        <v>10268400.3852196</v>
      </c>
    </row>
    <row r="673" spans="1:16">
      <c r="A673" s="104" t="s">
        <v>66</v>
      </c>
      <c r="B673" s="102" t="s">
        <v>13</v>
      </c>
      <c r="C673" s="104" t="s">
        <v>102</v>
      </c>
      <c r="D673" s="102" t="s">
        <v>845</v>
      </c>
      <c r="E673" s="27">
        <v>2674682.5776733099</v>
      </c>
      <c r="F673" s="27">
        <v>2773391.27900805</v>
      </c>
      <c r="G673" s="27">
        <v>3135345.3144240598</v>
      </c>
      <c r="H673" s="27">
        <v>3772841.8816638901</v>
      </c>
      <c r="I673" s="27">
        <v>4018939.11466834</v>
      </c>
      <c r="J673" s="27">
        <v>4255900</v>
      </c>
      <c r="K673" s="27">
        <v>4710905.20503732</v>
      </c>
      <c r="L673" s="27">
        <v>2868686.5</v>
      </c>
      <c r="M673" s="27">
        <v>3165737.1074451702</v>
      </c>
      <c r="N673" s="27">
        <v>3735147.62</v>
      </c>
      <c r="O673" s="27">
        <v>3816410.8548543099</v>
      </c>
      <c r="P673" s="27">
        <v>4433150.15613514</v>
      </c>
    </row>
    <row r="674" spans="1:16">
      <c r="A674" s="104" t="s">
        <v>66</v>
      </c>
      <c r="B674" s="102" t="s">
        <v>13</v>
      </c>
      <c r="C674" s="104" t="s">
        <v>104</v>
      </c>
      <c r="D674" s="102" t="s">
        <v>846</v>
      </c>
      <c r="E674" s="27">
        <v>4099658.27991986</v>
      </c>
      <c r="F674" s="27">
        <v>4127469.6402573399</v>
      </c>
      <c r="G674" s="27">
        <v>4697783.4153197203</v>
      </c>
      <c r="H674" s="27">
        <v>5638325.5955161797</v>
      </c>
      <c r="I674" s="27">
        <v>6109055.5559288999</v>
      </c>
      <c r="J674" s="27">
        <v>6538770</v>
      </c>
      <c r="K674" s="27">
        <v>7183904.0306432704</v>
      </c>
      <c r="L674" s="27">
        <v>8673095</v>
      </c>
      <c r="M674" s="27">
        <v>9706908.7372335698</v>
      </c>
      <c r="N674" s="27">
        <v>10806939.84</v>
      </c>
      <c r="O674" s="27">
        <v>10963930.417112101</v>
      </c>
      <c r="P674" s="27">
        <v>12155394.9213553</v>
      </c>
    </row>
    <row r="675" spans="1:16">
      <c r="A675" s="104" t="s">
        <v>66</v>
      </c>
      <c r="B675" s="102" t="s">
        <v>13</v>
      </c>
      <c r="C675" s="104" t="s">
        <v>138</v>
      </c>
      <c r="D675" s="102" t="s">
        <v>847</v>
      </c>
      <c r="E675" s="27">
        <v>1078356.4891373899</v>
      </c>
      <c r="F675" s="27">
        <v>1128060.5750874099</v>
      </c>
      <c r="G675" s="27">
        <v>1273126.9160182399</v>
      </c>
      <c r="H675" s="27">
        <v>1532885.8571792201</v>
      </c>
      <c r="I675" s="27">
        <v>1625049.07547987</v>
      </c>
      <c r="J675" s="27">
        <v>1714813</v>
      </c>
      <c r="K675" s="27">
        <v>1902563.5031859099</v>
      </c>
      <c r="L675" s="27">
        <v>1841124.25</v>
      </c>
      <c r="M675" s="27">
        <v>2072280.5346385899</v>
      </c>
      <c r="N675" s="27">
        <v>2358350.75</v>
      </c>
      <c r="O675" s="27">
        <v>2399177.1586658</v>
      </c>
      <c r="P675" s="27">
        <v>2709025.2199235102</v>
      </c>
    </row>
    <row r="676" spans="1:16">
      <c r="A676" s="104" t="s">
        <v>66</v>
      </c>
      <c r="B676" s="102" t="s">
        <v>13</v>
      </c>
      <c r="C676" s="104" t="s">
        <v>139</v>
      </c>
      <c r="D676" s="102" t="s">
        <v>848</v>
      </c>
      <c r="E676" s="27">
        <v>31362356.439235002</v>
      </c>
      <c r="F676" s="27">
        <v>32788724.941332702</v>
      </c>
      <c r="G676" s="27">
        <v>36997781.402786002</v>
      </c>
      <c r="H676" s="27">
        <v>44552387.988095403</v>
      </c>
      <c r="I676" s="27">
        <v>47214565.190765798</v>
      </c>
      <c r="J676" s="27">
        <v>49884898</v>
      </c>
      <c r="K676" s="27">
        <v>55293253.688172698</v>
      </c>
      <c r="L676" s="27">
        <v>29178730</v>
      </c>
      <c r="M676" s="27">
        <v>32548324.467511401</v>
      </c>
      <c r="N676" s="27">
        <v>35816963.140000001</v>
      </c>
      <c r="O676" s="27">
        <v>36283445.819456503</v>
      </c>
      <c r="P676" s="27">
        <v>39823770.2131797</v>
      </c>
    </row>
    <row r="677" spans="1:16">
      <c r="A677" s="104" t="s">
        <v>66</v>
      </c>
      <c r="B677" s="102" t="s">
        <v>13</v>
      </c>
      <c r="C677" s="104" t="s">
        <v>140</v>
      </c>
      <c r="D677" s="102" t="s">
        <v>849</v>
      </c>
      <c r="E677" s="27">
        <v>17831308.981801599</v>
      </c>
      <c r="F677" s="27">
        <v>18876164.476444401</v>
      </c>
      <c r="G677" s="27">
        <v>21260169.471529</v>
      </c>
      <c r="H677" s="27">
        <v>25619270.197084598</v>
      </c>
      <c r="I677" s="27">
        <v>26980357.652246501</v>
      </c>
      <c r="J677" s="27">
        <v>28319834</v>
      </c>
      <c r="K677" s="27">
        <v>31541414.078271799</v>
      </c>
      <c r="L677" s="27">
        <v>30580478</v>
      </c>
      <c r="M677" s="27">
        <v>33355553.654681999</v>
      </c>
      <c r="N677" s="27">
        <v>35466537.039999999</v>
      </c>
      <c r="O677" s="27">
        <v>35767805.325383</v>
      </c>
      <c r="P677" s="27">
        <v>38054251.3738897</v>
      </c>
    </row>
    <row r="678" spans="1:16">
      <c r="A678" s="104" t="s">
        <v>66</v>
      </c>
      <c r="B678" s="102" t="s">
        <v>13</v>
      </c>
      <c r="C678" s="104" t="s">
        <v>142</v>
      </c>
      <c r="D678" s="102" t="s">
        <v>850</v>
      </c>
      <c r="E678" s="27">
        <v>8538232.0909439493</v>
      </c>
      <c r="F678" s="27">
        <v>9082646.7031838391</v>
      </c>
      <c r="G678" s="27">
        <v>10220688.109483</v>
      </c>
      <c r="H678" s="27">
        <v>12321287.842615001</v>
      </c>
      <c r="I678" s="27">
        <v>12937447.7100424</v>
      </c>
      <c r="J678" s="27">
        <v>13555726</v>
      </c>
      <c r="K678" s="27">
        <v>15115720.196458399</v>
      </c>
      <c r="L678" s="27">
        <v>18616898</v>
      </c>
      <c r="M678" s="27">
        <v>19965502.4026732</v>
      </c>
      <c r="N678" s="27">
        <v>21013164.82</v>
      </c>
      <c r="O678" s="27">
        <v>21162681.587724</v>
      </c>
      <c r="P678" s="27">
        <v>22297424.554662399</v>
      </c>
    </row>
    <row r="679" spans="1:16">
      <c r="A679" s="104" t="s">
        <v>66</v>
      </c>
      <c r="B679" s="102" t="s">
        <v>13</v>
      </c>
      <c r="C679" s="104" t="s">
        <v>144</v>
      </c>
      <c r="D679" s="102" t="s">
        <v>851</v>
      </c>
      <c r="E679" s="27">
        <v>4327250.3179072104</v>
      </c>
      <c r="F679" s="27">
        <v>4573692.5017336197</v>
      </c>
      <c r="G679" s="27">
        <v>5151854.7579835597</v>
      </c>
      <c r="H679" s="27">
        <v>6208111.5696639102</v>
      </c>
      <c r="I679" s="27">
        <v>6541033.2665753001</v>
      </c>
      <c r="J679" s="27">
        <v>6874961</v>
      </c>
      <c r="K679" s="27">
        <v>7648979.7029905897</v>
      </c>
      <c r="L679" s="27">
        <v>8428095</v>
      </c>
      <c r="M679" s="27">
        <v>9214848.5982265007</v>
      </c>
      <c r="N679" s="27">
        <v>9777101.7400000002</v>
      </c>
      <c r="O679" s="27">
        <v>9857343.5118360501</v>
      </c>
      <c r="P679" s="27">
        <v>10466330.528963899</v>
      </c>
    </row>
    <row r="680" spans="1:16">
      <c r="A680" s="104" t="s">
        <v>66</v>
      </c>
      <c r="B680" s="102" t="s">
        <v>13</v>
      </c>
      <c r="C680" s="104" t="s">
        <v>146</v>
      </c>
      <c r="D680" s="102" t="s">
        <v>852</v>
      </c>
      <c r="E680" s="27">
        <v>1228327.92655695</v>
      </c>
      <c r="F680" s="27">
        <v>1298061.2886318399</v>
      </c>
      <c r="G680" s="27">
        <v>1462019.8692503299</v>
      </c>
      <c r="H680" s="27">
        <v>1761843.3003126299</v>
      </c>
      <c r="I680" s="27">
        <v>1856895.30741189</v>
      </c>
      <c r="J680" s="27">
        <v>1951325</v>
      </c>
      <c r="K680" s="27">
        <v>2171504.8991254601</v>
      </c>
      <c r="L680" s="27">
        <v>1991013.25</v>
      </c>
      <c r="M680" s="27">
        <v>2186152.3659414798</v>
      </c>
      <c r="N680" s="27">
        <v>2343764.89</v>
      </c>
      <c r="O680" s="27">
        <v>2366258.5053697298</v>
      </c>
      <c r="P680" s="27">
        <v>2536971.6053875899</v>
      </c>
    </row>
    <row r="681" spans="1:16">
      <c r="A681" s="104" t="s">
        <v>66</v>
      </c>
      <c r="B681" s="102" t="s">
        <v>13</v>
      </c>
      <c r="C681" s="104" t="s">
        <v>148</v>
      </c>
      <c r="D681" s="102" t="s">
        <v>853</v>
      </c>
      <c r="E681" s="27">
        <v>8991679.1924474407</v>
      </c>
      <c r="F681" s="27">
        <v>9736062.5086012501</v>
      </c>
      <c r="G681" s="27">
        <v>10913979.7691941</v>
      </c>
      <c r="H681" s="27">
        <v>13176625.123831499</v>
      </c>
      <c r="I681" s="27">
        <v>13696003.1872552</v>
      </c>
      <c r="J681" s="27">
        <v>14256164</v>
      </c>
      <c r="K681" s="27">
        <v>15969913.1540429</v>
      </c>
      <c r="L681" s="27">
        <v>6099827</v>
      </c>
      <c r="M681" s="27">
        <v>6816004.2678996203</v>
      </c>
      <c r="N681" s="27">
        <v>7879875.8200000003</v>
      </c>
      <c r="O681" s="27">
        <v>8031705.8387498604</v>
      </c>
      <c r="P681" s="27">
        <v>9184005.19308245</v>
      </c>
    </row>
    <row r="682" spans="1:16">
      <c r="A682" s="104" t="s">
        <v>66</v>
      </c>
      <c r="B682" s="102" t="s">
        <v>13</v>
      </c>
      <c r="C682" s="104" t="s">
        <v>150</v>
      </c>
      <c r="D682" s="102" t="s">
        <v>854</v>
      </c>
      <c r="E682" s="27">
        <v>4311878.6269346196</v>
      </c>
      <c r="F682" s="27">
        <v>4592089.2437082604</v>
      </c>
      <c r="G682" s="27">
        <v>5163798.6614307398</v>
      </c>
      <c r="H682" s="27">
        <v>6226725.1698500402</v>
      </c>
      <c r="I682" s="27">
        <v>6532404.64641676</v>
      </c>
      <c r="J682" s="27">
        <v>6846375</v>
      </c>
      <c r="K682" s="27">
        <v>7633082.6475173803</v>
      </c>
      <c r="L682" s="27">
        <v>5061933</v>
      </c>
      <c r="M682" s="27">
        <v>5559360.3521795701</v>
      </c>
      <c r="N682" s="27">
        <v>6000854.2699999996</v>
      </c>
      <c r="O682" s="27">
        <v>6063861.9162377901</v>
      </c>
      <c r="P682" s="27">
        <v>6542052.3241299102</v>
      </c>
    </row>
    <row r="683" spans="1:16">
      <c r="A683" s="104" t="s">
        <v>66</v>
      </c>
      <c r="B683" s="102" t="s">
        <v>13</v>
      </c>
      <c r="C683" s="104" t="s">
        <v>151</v>
      </c>
      <c r="D683" s="102" t="s">
        <v>855</v>
      </c>
      <c r="E683" s="27">
        <v>7526460.8696043696</v>
      </c>
      <c r="F683" s="27">
        <v>7835634.2641133098</v>
      </c>
      <c r="G683" s="27">
        <v>8843351.9913432803</v>
      </c>
      <c r="H683" s="27">
        <v>10647707.3095912</v>
      </c>
      <c r="I683" s="27">
        <v>11308313.937870501</v>
      </c>
      <c r="J683" s="27">
        <v>11979055</v>
      </c>
      <c r="K683" s="27">
        <v>13253001.940660501</v>
      </c>
      <c r="L683" s="27">
        <v>8409764</v>
      </c>
      <c r="M683" s="27">
        <v>9524852.3637074605</v>
      </c>
      <c r="N683" s="27">
        <v>10642252.41</v>
      </c>
      <c r="O683" s="27">
        <v>10801721.762987901</v>
      </c>
      <c r="P683" s="27">
        <v>12011998.879059199</v>
      </c>
    </row>
    <row r="684" spans="1:16">
      <c r="A684" s="104" t="s">
        <v>66</v>
      </c>
      <c r="B684" s="102" t="s">
        <v>13</v>
      </c>
      <c r="C684" s="104" t="s">
        <v>153</v>
      </c>
      <c r="D684" s="102" t="s">
        <v>856</v>
      </c>
      <c r="E684" s="27">
        <v>18308154.806265399</v>
      </c>
      <c r="F684" s="27">
        <v>20429818.697311699</v>
      </c>
      <c r="G684" s="27">
        <v>22765240.889414102</v>
      </c>
      <c r="H684" s="27">
        <v>27548777.023456302</v>
      </c>
      <c r="I684" s="27">
        <v>28157180.104460198</v>
      </c>
      <c r="J684" s="27">
        <v>28954090</v>
      </c>
      <c r="K684" s="27">
        <v>32711234.453111399</v>
      </c>
      <c r="L684" s="27">
        <v>20346276</v>
      </c>
      <c r="M684" s="27">
        <v>21946208.088709101</v>
      </c>
      <c r="N684" s="27">
        <v>23104389.899999999</v>
      </c>
      <c r="O684" s="27">
        <v>23269679.395345699</v>
      </c>
      <c r="P684" s="27">
        <v>24524127.9950919</v>
      </c>
    </row>
    <row r="685" spans="1:16">
      <c r="A685" s="104" t="s">
        <v>66</v>
      </c>
      <c r="B685" s="102" t="s">
        <v>13</v>
      </c>
      <c r="C685" s="104" t="s">
        <v>155</v>
      </c>
      <c r="D685" s="102" t="s">
        <v>857</v>
      </c>
      <c r="E685" s="27">
        <v>1107237.66566007</v>
      </c>
      <c r="F685" s="27">
        <v>1134717.8354803801</v>
      </c>
      <c r="G685" s="27">
        <v>1285838.18182965</v>
      </c>
      <c r="H685" s="27">
        <v>1545800.06386945</v>
      </c>
      <c r="I685" s="27">
        <v>1657754.49157689</v>
      </c>
      <c r="J685" s="27">
        <v>1763396</v>
      </c>
      <c r="K685" s="27">
        <v>1945904.68911128</v>
      </c>
      <c r="L685" s="27">
        <v>1365926.375</v>
      </c>
      <c r="M685" s="27">
        <v>1527314.17344613</v>
      </c>
      <c r="N685" s="27">
        <v>1645062.54</v>
      </c>
      <c r="O685" s="27">
        <v>1661866.9545156001</v>
      </c>
      <c r="P685" s="27">
        <v>1789402.43748812</v>
      </c>
    </row>
    <row r="686" spans="1:16">
      <c r="A686" s="104" t="s">
        <v>66</v>
      </c>
      <c r="B686" s="102" t="s">
        <v>13</v>
      </c>
      <c r="C686" s="104" t="s">
        <v>157</v>
      </c>
      <c r="D686" s="102" t="s">
        <v>858</v>
      </c>
      <c r="E686" s="27">
        <v>4995361.1200875798</v>
      </c>
      <c r="F686" s="27">
        <v>5230904.5396550903</v>
      </c>
      <c r="G686" s="27">
        <v>5902296.7369615696</v>
      </c>
      <c r="H686" s="27">
        <v>7107673.7500103898</v>
      </c>
      <c r="I686" s="27">
        <v>7525412.8228503503</v>
      </c>
      <c r="J686" s="27">
        <v>7943536</v>
      </c>
      <c r="K686" s="27">
        <v>8811527.7221577596</v>
      </c>
      <c r="L686" s="27">
        <v>5729478</v>
      </c>
      <c r="M686" s="27">
        <v>6394111.1211594297</v>
      </c>
      <c r="N686" s="27">
        <v>7300168.8600000003</v>
      </c>
      <c r="O686" s="27">
        <v>7429476.5708563402</v>
      </c>
      <c r="P686" s="27">
        <v>8410844.8368748594</v>
      </c>
    </row>
    <row r="687" spans="1:16">
      <c r="A687" s="104" t="s">
        <v>66</v>
      </c>
      <c r="B687" s="102" t="s">
        <v>13</v>
      </c>
      <c r="C687" s="104" t="s">
        <v>159</v>
      </c>
      <c r="D687" s="102" t="s">
        <v>859</v>
      </c>
      <c r="E687" s="27">
        <v>3740620.9528244501</v>
      </c>
      <c r="F687" s="27">
        <v>3867148.4409482498</v>
      </c>
      <c r="G687" s="27">
        <v>4372586.6258591404</v>
      </c>
      <c r="H687" s="27">
        <v>5261198.0143929301</v>
      </c>
      <c r="I687" s="27">
        <v>5609378.6587550696</v>
      </c>
      <c r="J687" s="27">
        <v>5955271</v>
      </c>
      <c r="K687" s="27">
        <v>6579974.8491459005</v>
      </c>
      <c r="L687" s="27">
        <v>7340332</v>
      </c>
      <c r="M687" s="27">
        <v>8209606.7121366402</v>
      </c>
      <c r="N687" s="27">
        <v>8942197.6699999999</v>
      </c>
      <c r="O687" s="27">
        <v>9046749.1024678107</v>
      </c>
      <c r="P687" s="27">
        <v>9840232.1933196802</v>
      </c>
    </row>
    <row r="688" spans="1:16">
      <c r="A688" s="104" t="s">
        <v>66</v>
      </c>
      <c r="B688" s="102" t="s">
        <v>13</v>
      </c>
      <c r="C688" s="104" t="s">
        <v>161</v>
      </c>
      <c r="D688" s="102" t="s">
        <v>860</v>
      </c>
      <c r="E688" s="27">
        <v>32542008.183872201</v>
      </c>
      <c r="F688" s="27">
        <v>33387130.040095601</v>
      </c>
      <c r="G688" s="27">
        <v>37842677.309623398</v>
      </c>
      <c r="H688" s="27">
        <v>45491425.312528998</v>
      </c>
      <c r="I688" s="27">
        <v>48755645.957844801</v>
      </c>
      <c r="J688" s="27">
        <v>51815940</v>
      </c>
      <c r="K688" s="27">
        <v>57213611.286546402</v>
      </c>
      <c r="L688" s="27">
        <v>52689980</v>
      </c>
      <c r="M688" s="27">
        <v>58700633.487893596</v>
      </c>
      <c r="N688" s="27">
        <v>63876319.130000003</v>
      </c>
      <c r="O688" s="27">
        <v>64614965.140734904</v>
      </c>
      <c r="P688" s="27">
        <v>70220847.963982999</v>
      </c>
    </row>
    <row r="689" spans="1:16">
      <c r="A689" s="104" t="s">
        <v>66</v>
      </c>
      <c r="B689" s="102" t="s">
        <v>13</v>
      </c>
      <c r="C689" s="104" t="s">
        <v>163</v>
      </c>
      <c r="D689" s="102" t="s">
        <v>861</v>
      </c>
      <c r="E689" s="27">
        <v>10264052.8498648</v>
      </c>
      <c r="F689" s="27">
        <v>11090186.012123</v>
      </c>
      <c r="G689" s="27">
        <v>12440493.690280801</v>
      </c>
      <c r="H689" s="27">
        <v>15015812.707342099</v>
      </c>
      <c r="I689" s="27">
        <v>15629461.091350799</v>
      </c>
      <c r="J689" s="27">
        <v>16274097</v>
      </c>
      <c r="K689" s="27">
        <v>18227467.2471468</v>
      </c>
      <c r="L689" s="27">
        <v>13309967</v>
      </c>
      <c r="M689" s="27">
        <v>14501820.479748599</v>
      </c>
      <c r="N689" s="27">
        <v>15440734.99</v>
      </c>
      <c r="O689" s="27">
        <v>15574731.857636901</v>
      </c>
      <c r="P689" s="27">
        <v>16591687.926039699</v>
      </c>
    </row>
    <row r="690" spans="1:16">
      <c r="A690" s="104" t="s">
        <v>66</v>
      </c>
      <c r="B690" s="102" t="s">
        <v>13</v>
      </c>
      <c r="C690" s="104" t="s">
        <v>165</v>
      </c>
      <c r="D690" s="102" t="s">
        <v>862</v>
      </c>
      <c r="E690" s="27">
        <v>864287.98446817999</v>
      </c>
      <c r="F690" s="27">
        <v>925850.26350051002</v>
      </c>
      <c r="G690" s="27">
        <v>1039939.49122062</v>
      </c>
      <c r="H690" s="27">
        <v>1254502.3962614201</v>
      </c>
      <c r="I690" s="27">
        <v>1311821.64132737</v>
      </c>
      <c r="J690" s="27">
        <v>1371677</v>
      </c>
      <c r="K690" s="27">
        <v>1531559.5667902001</v>
      </c>
      <c r="L690" s="27">
        <v>1294421.125</v>
      </c>
      <c r="M690" s="27">
        <v>1458919.64693972</v>
      </c>
      <c r="N690" s="27">
        <v>1572279.09</v>
      </c>
      <c r="O690" s="27">
        <v>1588457.14578384</v>
      </c>
      <c r="P690" s="27">
        <v>1711238.90126604</v>
      </c>
    </row>
    <row r="691" spans="1:16">
      <c r="A691" s="104" t="s">
        <v>66</v>
      </c>
      <c r="B691" s="102" t="s">
        <v>13</v>
      </c>
      <c r="C691" s="104" t="s">
        <v>167</v>
      </c>
      <c r="D691" s="102" t="s">
        <v>863</v>
      </c>
      <c r="E691" s="27">
        <v>1848525.4329530201</v>
      </c>
      <c r="F691" s="27">
        <v>1877854.3910914499</v>
      </c>
      <c r="G691" s="27">
        <v>2131481.9435836198</v>
      </c>
      <c r="H691" s="27">
        <v>2560798.9204442101</v>
      </c>
      <c r="I691" s="27">
        <v>2758320.0011012498</v>
      </c>
      <c r="J691" s="27">
        <v>2946835</v>
      </c>
      <c r="K691" s="27">
        <v>3241644.4785031402</v>
      </c>
      <c r="L691" s="27">
        <v>2114073.25</v>
      </c>
      <c r="M691" s="27">
        <v>2386752.2531057899</v>
      </c>
      <c r="N691" s="27">
        <v>2737850.39</v>
      </c>
      <c r="O691" s="27">
        <v>2787957.2391771302</v>
      </c>
      <c r="P691" s="27">
        <v>3168238.27349316</v>
      </c>
    </row>
    <row r="692" spans="1:16">
      <c r="A692" s="104" t="s">
        <v>66</v>
      </c>
      <c r="B692" s="102" t="s">
        <v>13</v>
      </c>
      <c r="C692" s="104" t="s">
        <v>169</v>
      </c>
      <c r="D692" s="102" t="s">
        <v>864</v>
      </c>
      <c r="E692" s="27">
        <v>5980643.8739230102</v>
      </c>
      <c r="F692" s="27">
        <v>5832541.6851479104</v>
      </c>
      <c r="G692" s="27">
        <v>6676266.4333990701</v>
      </c>
      <c r="H692" s="27">
        <v>7994597.2748167198</v>
      </c>
      <c r="I692" s="27">
        <v>8819748.3416330796</v>
      </c>
      <c r="J692" s="27">
        <v>9562485</v>
      </c>
      <c r="K692" s="27">
        <v>10413013.028955299</v>
      </c>
      <c r="L692" s="27">
        <v>18001068</v>
      </c>
      <c r="M692" s="27">
        <v>20038738.9683396</v>
      </c>
      <c r="N692" s="27">
        <v>22395741.690000001</v>
      </c>
      <c r="O692" s="27">
        <v>22732120.4726956</v>
      </c>
      <c r="P692" s="27">
        <v>25285034.6469521</v>
      </c>
    </row>
    <row r="693" spans="1:16">
      <c r="A693" s="104" t="s">
        <v>66</v>
      </c>
      <c r="B693" s="102" t="s">
        <v>13</v>
      </c>
      <c r="C693" s="104" t="s">
        <v>171</v>
      </c>
      <c r="D693" s="102" t="s">
        <v>865</v>
      </c>
      <c r="E693" s="27">
        <v>2164177.9399458002</v>
      </c>
      <c r="F693" s="27">
        <v>2234184.3524313802</v>
      </c>
      <c r="G693" s="27">
        <v>2528724.5968922498</v>
      </c>
      <c r="H693" s="27">
        <v>3041472.4228857099</v>
      </c>
      <c r="I693" s="27">
        <v>3247811.0249746302</v>
      </c>
      <c r="J693" s="27">
        <v>3444668</v>
      </c>
      <c r="K693" s="27">
        <v>3808781.7005782998</v>
      </c>
      <c r="L693" s="27">
        <v>5520956.5</v>
      </c>
      <c r="M693" s="27">
        <v>6023611.6277301097</v>
      </c>
      <c r="N693" s="27">
        <v>6308899.5700000003</v>
      </c>
      <c r="O693" s="27">
        <v>6349614.32338061</v>
      </c>
      <c r="P693" s="27">
        <v>6658615.0705618802</v>
      </c>
    </row>
    <row r="694" spans="1:16">
      <c r="A694" s="104" t="s">
        <v>66</v>
      </c>
      <c r="B694" s="102" t="s">
        <v>13</v>
      </c>
      <c r="C694" s="104" t="s">
        <v>173</v>
      </c>
      <c r="D694" s="102" t="s">
        <v>866</v>
      </c>
      <c r="E694" s="27">
        <v>63658419.775252499</v>
      </c>
      <c r="F694" s="27">
        <v>64301050.1741836</v>
      </c>
      <c r="G694" s="27">
        <v>73119863.2272515</v>
      </c>
      <c r="H694" s="27">
        <v>87788759.004262298</v>
      </c>
      <c r="I694" s="27">
        <v>94908791.548378006</v>
      </c>
      <c r="J694" s="27">
        <v>101494663</v>
      </c>
      <c r="K694" s="27">
        <v>111579356.585659</v>
      </c>
      <c r="L694" s="27">
        <v>98196664</v>
      </c>
      <c r="M694" s="27">
        <v>109105227.756534</v>
      </c>
      <c r="N694" s="27">
        <v>120119224.67</v>
      </c>
      <c r="O694" s="27">
        <v>121691083.23246901</v>
      </c>
      <c r="P694" s="27">
        <v>133620551.374525</v>
      </c>
    </row>
    <row r="695" spans="1:16">
      <c r="A695" s="104" t="s">
        <v>66</v>
      </c>
      <c r="B695" s="102" t="s">
        <v>13</v>
      </c>
      <c r="C695" s="104" t="s">
        <v>175</v>
      </c>
      <c r="D695" s="102" t="s">
        <v>867</v>
      </c>
      <c r="E695" s="27">
        <v>21831960.100814398</v>
      </c>
      <c r="F695" s="27">
        <v>24279309.943217199</v>
      </c>
      <c r="G695" s="27">
        <v>27076447.574072901</v>
      </c>
      <c r="H695" s="27">
        <v>32756123.932034299</v>
      </c>
      <c r="I695" s="27">
        <v>33543504.463268898</v>
      </c>
      <c r="J695" s="27">
        <v>34535515</v>
      </c>
      <c r="K695" s="27">
        <v>38983821.464799002</v>
      </c>
      <c r="L695" s="27">
        <v>41829316</v>
      </c>
      <c r="M695" s="27">
        <v>44758636.067389399</v>
      </c>
      <c r="N695" s="27">
        <v>46844479.270000003</v>
      </c>
      <c r="O695" s="27">
        <v>47142159.603541002</v>
      </c>
      <c r="P695" s="27">
        <v>49401375.762618802</v>
      </c>
    </row>
    <row r="696" spans="1:16">
      <c r="A696" s="104" t="s">
        <v>66</v>
      </c>
      <c r="B696" s="102" t="s">
        <v>13</v>
      </c>
      <c r="C696" s="104" t="s">
        <v>177</v>
      </c>
      <c r="D696" s="102" t="s">
        <v>868</v>
      </c>
      <c r="E696" s="27">
        <v>111226867.211996</v>
      </c>
      <c r="F696" s="27">
        <v>113765345.76294599</v>
      </c>
      <c r="G696" s="27">
        <v>128948541.203609</v>
      </c>
      <c r="H696" s="27">
        <v>155005417.56764001</v>
      </c>
      <c r="I696" s="27">
        <v>166336638.636085</v>
      </c>
      <c r="J696" s="27">
        <v>177216755</v>
      </c>
      <c r="K696" s="27">
        <v>195306431.391011</v>
      </c>
      <c r="L696" s="27">
        <v>130024528</v>
      </c>
      <c r="M696" s="27">
        <v>146340553.539455</v>
      </c>
      <c r="N696" s="27">
        <v>166283847.03</v>
      </c>
      <c r="O696" s="27">
        <v>169130046.882247</v>
      </c>
      <c r="P696" s="27">
        <v>190731004.83021</v>
      </c>
    </row>
    <row r="697" spans="1:16">
      <c r="A697" s="104" t="s">
        <v>66</v>
      </c>
      <c r="B697" s="102" t="s">
        <v>13</v>
      </c>
      <c r="C697" s="104" t="s">
        <v>179</v>
      </c>
      <c r="D697" s="102" t="s">
        <v>869</v>
      </c>
      <c r="E697" s="27">
        <v>3856549.1755929501</v>
      </c>
      <c r="F697" s="27">
        <v>4187491.8596163699</v>
      </c>
      <c r="G697" s="27">
        <v>4693545.9487542901</v>
      </c>
      <c r="H697" s="27">
        <v>5667017.4078538902</v>
      </c>
      <c r="I697" s="27">
        <v>5882767.6291629402</v>
      </c>
      <c r="J697" s="27">
        <v>6111755</v>
      </c>
      <c r="K697" s="27">
        <v>6856072.7538729599</v>
      </c>
      <c r="L697" s="27">
        <v>7471862</v>
      </c>
      <c r="M697" s="27">
        <v>8047045.8085561898</v>
      </c>
      <c r="N697" s="27">
        <v>8433476.4900000002</v>
      </c>
      <c r="O697" s="27">
        <v>8488625.8081095796</v>
      </c>
      <c r="P697" s="27">
        <v>8907176.1824675798</v>
      </c>
    </row>
    <row r="698" spans="1:16">
      <c r="A698" s="104" t="s">
        <v>66</v>
      </c>
      <c r="B698" s="102" t="s">
        <v>13</v>
      </c>
      <c r="C698" s="104" t="s">
        <v>181</v>
      </c>
      <c r="D698" s="102" t="s">
        <v>870</v>
      </c>
      <c r="E698" s="27">
        <v>3768675.1825426901</v>
      </c>
      <c r="F698" s="27">
        <v>4000910.32559611</v>
      </c>
      <c r="G698" s="27">
        <v>4500432.4678081498</v>
      </c>
      <c r="H698" s="27">
        <v>5425984.8578864699</v>
      </c>
      <c r="I698" s="27">
        <v>5699828.6685103998</v>
      </c>
      <c r="J698" s="27">
        <v>5987071</v>
      </c>
      <c r="K698" s="27">
        <v>6663672.2591204001</v>
      </c>
      <c r="L698" s="27">
        <v>32079964</v>
      </c>
      <c r="M698" s="27">
        <v>34557596.283159003</v>
      </c>
      <c r="N698" s="27">
        <v>35868858.700000003</v>
      </c>
      <c r="O698" s="27">
        <v>36055995.047866903</v>
      </c>
      <c r="P698" s="27">
        <v>37476248.156959496</v>
      </c>
    </row>
    <row r="699" spans="1:16">
      <c r="A699" s="104" t="s">
        <v>66</v>
      </c>
      <c r="B699" s="102" t="s">
        <v>13</v>
      </c>
      <c r="C699" s="104" t="s">
        <v>183</v>
      </c>
      <c r="D699" s="102" t="s">
        <v>871</v>
      </c>
      <c r="E699" s="27">
        <v>8666614.1347024404</v>
      </c>
      <c r="F699" s="27">
        <v>9238648.0631737802</v>
      </c>
      <c r="G699" s="27">
        <v>10391584.713289499</v>
      </c>
      <c r="H699" s="27">
        <v>12529514.9593386</v>
      </c>
      <c r="I699" s="27">
        <v>13142583.0116647</v>
      </c>
      <c r="J699" s="27">
        <v>13755931</v>
      </c>
      <c r="K699" s="27">
        <v>15351729.1346358</v>
      </c>
      <c r="L699" s="27">
        <v>11091282</v>
      </c>
      <c r="M699" s="27">
        <v>12074232.690563001</v>
      </c>
      <c r="N699" s="27">
        <v>13033938.539999999</v>
      </c>
      <c r="O699" s="27">
        <v>13170902.634757901</v>
      </c>
      <c r="P699" s="27">
        <v>14210378.194997599</v>
      </c>
    </row>
    <row r="700" spans="1:16">
      <c r="A700" s="104" t="s">
        <v>66</v>
      </c>
      <c r="B700" s="102" t="s">
        <v>13</v>
      </c>
      <c r="C700" s="104" t="s">
        <v>185</v>
      </c>
      <c r="D700" s="102" t="s">
        <v>872</v>
      </c>
      <c r="E700" s="27">
        <v>15530646.6665472</v>
      </c>
      <c r="F700" s="27">
        <v>16461159.8390614</v>
      </c>
      <c r="G700" s="27">
        <v>18526281.784405801</v>
      </c>
      <c r="H700" s="27">
        <v>22331968.753306001</v>
      </c>
      <c r="I700" s="27">
        <v>23485766.1663251</v>
      </c>
      <c r="J700" s="27">
        <v>24673780</v>
      </c>
      <c r="K700" s="27">
        <v>27457752.351350501</v>
      </c>
      <c r="L700" s="27">
        <v>20965968</v>
      </c>
      <c r="M700" s="27">
        <v>22898149.515388999</v>
      </c>
      <c r="N700" s="27">
        <v>25052625.460000001</v>
      </c>
      <c r="O700" s="27">
        <v>25360100.792572599</v>
      </c>
      <c r="P700" s="27">
        <v>27693654.466194101</v>
      </c>
    </row>
    <row r="701" spans="1:16">
      <c r="A701" s="104" t="s">
        <v>66</v>
      </c>
      <c r="B701" s="102" t="s">
        <v>13</v>
      </c>
      <c r="C701" s="104" t="s">
        <v>187</v>
      </c>
      <c r="D701" s="102" t="s">
        <v>873</v>
      </c>
      <c r="E701" s="27">
        <v>2601067.2142230598</v>
      </c>
      <c r="F701" s="27">
        <v>2826756.4849906499</v>
      </c>
      <c r="G701" s="27">
        <v>3166797.7763116402</v>
      </c>
      <c r="H701" s="27">
        <v>3824260.3290523202</v>
      </c>
      <c r="I701" s="27">
        <v>3966895.49005369</v>
      </c>
      <c r="J701" s="27">
        <v>4122613</v>
      </c>
      <c r="K701" s="27">
        <v>4623160.8407759499</v>
      </c>
      <c r="L701" s="27">
        <v>2174289.5</v>
      </c>
      <c r="M701" s="27">
        <v>2390148.3768669898</v>
      </c>
      <c r="N701" s="27">
        <v>2570299.89</v>
      </c>
      <c r="O701" s="27">
        <v>2596010.1495162798</v>
      </c>
      <c r="P701" s="27">
        <v>2791135.6558025898</v>
      </c>
    </row>
    <row r="702" spans="1:16">
      <c r="A702" s="104" t="s">
        <v>66</v>
      </c>
      <c r="B702" s="102" t="s">
        <v>13</v>
      </c>
      <c r="C702" s="104" t="s">
        <v>236</v>
      </c>
      <c r="D702" s="102" t="s">
        <v>874</v>
      </c>
      <c r="E702" s="27">
        <v>25520574.470852401</v>
      </c>
      <c r="F702" s="27">
        <v>26073127.558176499</v>
      </c>
      <c r="G702" s="27">
        <v>29575962.649033502</v>
      </c>
      <c r="H702" s="27">
        <v>35542134.318097703</v>
      </c>
      <c r="I702" s="27">
        <v>38181522.156390898</v>
      </c>
      <c r="J702" s="27">
        <v>40652615</v>
      </c>
      <c r="K702" s="27">
        <v>44828219.258543402</v>
      </c>
      <c r="L702" s="27">
        <v>45656824</v>
      </c>
      <c r="M702" s="27">
        <v>50985543.069509603</v>
      </c>
      <c r="N702" s="27">
        <v>56765917.18</v>
      </c>
      <c r="O702" s="27">
        <v>57590861.011036903</v>
      </c>
      <c r="P702" s="27">
        <v>63851693.269767299</v>
      </c>
    </row>
    <row r="703" spans="1:16">
      <c r="A703" s="104" t="s">
        <v>66</v>
      </c>
      <c r="B703" s="102" t="s">
        <v>13</v>
      </c>
      <c r="C703" s="104" t="s">
        <v>238</v>
      </c>
      <c r="D703" s="102" t="s">
        <v>875</v>
      </c>
      <c r="E703" s="27">
        <v>8414159.6820233408</v>
      </c>
      <c r="F703" s="27">
        <v>8986155.82662379</v>
      </c>
      <c r="G703" s="27">
        <v>10103582.4249293</v>
      </c>
      <c r="H703" s="27">
        <v>12183733.930815799</v>
      </c>
      <c r="I703" s="27">
        <v>12766333.151542701</v>
      </c>
      <c r="J703" s="27">
        <v>13354737</v>
      </c>
      <c r="K703" s="27">
        <v>14908694.6047165</v>
      </c>
      <c r="L703" s="27">
        <v>12349772</v>
      </c>
      <c r="M703" s="27">
        <v>13509414.0896462</v>
      </c>
      <c r="N703" s="27">
        <v>14455942.060000001</v>
      </c>
      <c r="O703" s="27">
        <v>14591025.4877067</v>
      </c>
      <c r="P703" s="27">
        <v>15616227.845961399</v>
      </c>
    </row>
    <row r="704" spans="1:16">
      <c r="A704" s="104" t="s">
        <v>66</v>
      </c>
      <c r="B704" s="102" t="s">
        <v>13</v>
      </c>
      <c r="C704" s="104" t="s">
        <v>240</v>
      </c>
      <c r="D704" s="102" t="s">
        <v>876</v>
      </c>
      <c r="E704" s="27">
        <v>4254422.2509633396</v>
      </c>
      <c r="F704" s="27">
        <v>4723116.92287507</v>
      </c>
      <c r="G704" s="27">
        <v>5269943.4512894601</v>
      </c>
      <c r="H704" s="27">
        <v>6374165.7140311496</v>
      </c>
      <c r="I704" s="27">
        <v>6534774.0424895398</v>
      </c>
      <c r="J704" s="27">
        <v>6730127</v>
      </c>
      <c r="K704" s="27">
        <v>7595680.3311367901</v>
      </c>
      <c r="L704" s="27">
        <v>10692256</v>
      </c>
      <c r="M704" s="27">
        <v>11330937.1039457</v>
      </c>
      <c r="N704" s="27">
        <v>11694122.960000001</v>
      </c>
      <c r="O704" s="27">
        <v>11745954.8953298</v>
      </c>
      <c r="P704" s="27">
        <v>12139328.359581299</v>
      </c>
    </row>
    <row r="705" spans="1:16">
      <c r="A705" s="104" t="s">
        <v>66</v>
      </c>
      <c r="B705" s="102" t="s">
        <v>13</v>
      </c>
      <c r="C705" s="104" t="s">
        <v>242</v>
      </c>
      <c r="D705" s="102" t="s">
        <v>877</v>
      </c>
      <c r="E705" s="27">
        <v>55321828.734719299</v>
      </c>
      <c r="F705" s="27">
        <v>60542886.397547103</v>
      </c>
      <c r="G705" s="27">
        <v>67737851.525312901</v>
      </c>
      <c r="H705" s="27">
        <v>81843075.244867995</v>
      </c>
      <c r="I705" s="27">
        <v>84569690.282756299</v>
      </c>
      <c r="J705" s="27">
        <v>87625617</v>
      </c>
      <c r="K705" s="27">
        <v>98479040.600172594</v>
      </c>
      <c r="L705" s="27">
        <v>78110080</v>
      </c>
      <c r="M705" s="27">
        <v>84649578.5169743</v>
      </c>
      <c r="N705" s="27">
        <v>91464719.780000001</v>
      </c>
      <c r="O705" s="27">
        <v>92437340.294329002</v>
      </c>
      <c r="P705" s="27">
        <v>99818948.655239105</v>
      </c>
    </row>
    <row r="706" spans="1:16">
      <c r="A706" s="104" t="s">
        <v>66</v>
      </c>
      <c r="B706" s="102" t="s">
        <v>13</v>
      </c>
      <c r="C706" s="104" t="s">
        <v>244</v>
      </c>
      <c r="D706" s="102" t="s">
        <v>878</v>
      </c>
      <c r="E706" s="27">
        <v>4426330.0204509897</v>
      </c>
      <c r="F706" s="27">
        <v>4684691.6065023802</v>
      </c>
      <c r="G706" s="27">
        <v>5274998.4488390498</v>
      </c>
      <c r="H706" s="27">
        <v>6357575.1571427695</v>
      </c>
      <c r="I706" s="27">
        <v>6693851.3436290901</v>
      </c>
      <c r="J706" s="27">
        <v>7031475</v>
      </c>
      <c r="K706" s="27">
        <v>7826431.2350891996</v>
      </c>
      <c r="L706" s="27">
        <v>8549850</v>
      </c>
      <c r="M706" s="27">
        <v>9450573.3170130607</v>
      </c>
      <c r="N706" s="27">
        <v>10191701.57</v>
      </c>
      <c r="O706" s="27">
        <v>10297471.3906512</v>
      </c>
      <c r="P706" s="27">
        <v>11100201.3739648</v>
      </c>
    </row>
    <row r="707" spans="1:16">
      <c r="A707" s="104" t="s">
        <v>66</v>
      </c>
      <c r="B707" s="102" t="s">
        <v>13</v>
      </c>
      <c r="C707" s="104" t="s">
        <v>246</v>
      </c>
      <c r="D707" s="102" t="s">
        <v>879</v>
      </c>
      <c r="E707" s="27">
        <v>1362265.6429045899</v>
      </c>
      <c r="F707" s="27">
        <v>1435327.6278639899</v>
      </c>
      <c r="G707" s="27">
        <v>1617662.2730556999</v>
      </c>
      <c r="H707" s="27">
        <v>1948915.71621179</v>
      </c>
      <c r="I707" s="27">
        <v>2056822.39098344</v>
      </c>
      <c r="J707" s="27">
        <v>2164995</v>
      </c>
      <c r="K707" s="27">
        <v>2406304.96722179</v>
      </c>
      <c r="L707" s="27">
        <v>1222485.625</v>
      </c>
      <c r="M707" s="27">
        <v>1395932.7324190801</v>
      </c>
      <c r="N707" s="27">
        <v>1624194.15</v>
      </c>
      <c r="O707" s="27">
        <v>1656770.3966620299</v>
      </c>
      <c r="P707" s="27">
        <v>1904004.6543173499</v>
      </c>
    </row>
    <row r="708" spans="1:16">
      <c r="A708" s="104" t="s">
        <v>66</v>
      </c>
      <c r="B708" s="102" t="s">
        <v>13</v>
      </c>
      <c r="C708" s="104" t="s">
        <v>248</v>
      </c>
      <c r="D708" s="102" t="s">
        <v>880</v>
      </c>
      <c r="E708" s="27">
        <v>19402964.698401298</v>
      </c>
      <c r="F708" s="27">
        <v>20514137.2163909</v>
      </c>
      <c r="G708" s="27">
        <v>23108180.3851992</v>
      </c>
      <c r="H708" s="27">
        <v>27846494.999372799</v>
      </c>
      <c r="I708" s="27">
        <v>29343310.8921213</v>
      </c>
      <c r="J708" s="27">
        <v>30820011</v>
      </c>
      <c r="K708" s="27">
        <v>34311168.826001197</v>
      </c>
      <c r="L708" s="27">
        <v>55494576</v>
      </c>
      <c r="M708" s="27">
        <v>59294230.948340602</v>
      </c>
      <c r="N708" s="27">
        <v>61977992.030000001</v>
      </c>
      <c r="O708" s="27">
        <v>62361003.946109101</v>
      </c>
      <c r="P708" s="27">
        <v>65267836.209996998</v>
      </c>
    </row>
    <row r="709" spans="1:16">
      <c r="A709" s="104" t="s">
        <v>66</v>
      </c>
      <c r="B709" s="102" t="s">
        <v>13</v>
      </c>
      <c r="C709" s="104" t="s">
        <v>250</v>
      </c>
      <c r="D709" s="102" t="s">
        <v>881</v>
      </c>
      <c r="E709" s="27">
        <v>1953078.1910516301</v>
      </c>
      <c r="F709" s="27">
        <v>1972700.0345808601</v>
      </c>
      <c r="G709" s="27">
        <v>2241919.0892912</v>
      </c>
      <c r="H709" s="27">
        <v>2692307.28354536</v>
      </c>
      <c r="I709" s="27">
        <v>2909082.3495868002</v>
      </c>
      <c r="J709" s="27">
        <v>3114807</v>
      </c>
      <c r="K709" s="27">
        <v>3420581.3173004701</v>
      </c>
      <c r="L709" s="27">
        <v>2433213</v>
      </c>
      <c r="M709" s="27">
        <v>2669775.3116486701</v>
      </c>
      <c r="N709" s="27">
        <v>2997206.81</v>
      </c>
      <c r="O709" s="27">
        <v>3043936.0706482702</v>
      </c>
      <c r="P709" s="27">
        <v>3398583.3080907199</v>
      </c>
    </row>
    <row r="710" spans="1:16">
      <c r="A710" s="104" t="s">
        <v>66</v>
      </c>
      <c r="B710" s="102" t="s">
        <v>13</v>
      </c>
      <c r="C710" s="104" t="s">
        <v>252</v>
      </c>
      <c r="D710" s="102" t="s">
        <v>882</v>
      </c>
      <c r="E710" s="27">
        <v>30071626.860790402</v>
      </c>
      <c r="F710" s="27">
        <v>32955083.148998901</v>
      </c>
      <c r="G710" s="27">
        <v>36862580.003468201</v>
      </c>
      <c r="H710" s="27">
        <v>44542279.943638802</v>
      </c>
      <c r="I710" s="27">
        <v>45995177.224663503</v>
      </c>
      <c r="J710" s="27">
        <v>47625304</v>
      </c>
      <c r="K710" s="27">
        <v>53548759.142803498</v>
      </c>
      <c r="L710" s="27">
        <v>46068640</v>
      </c>
      <c r="M710" s="27">
        <v>49916498.203011103</v>
      </c>
      <c r="N710" s="27">
        <v>52906318.799999997</v>
      </c>
      <c r="O710" s="27">
        <v>53333009.961664297</v>
      </c>
      <c r="P710" s="27">
        <v>56571341.142797798</v>
      </c>
    </row>
    <row r="711" spans="1:16">
      <c r="A711" s="104" t="s">
        <v>66</v>
      </c>
      <c r="B711" s="102" t="s">
        <v>13</v>
      </c>
      <c r="C711" s="104" t="s">
        <v>254</v>
      </c>
      <c r="D711" s="102" t="s">
        <v>883</v>
      </c>
      <c r="E711" s="27">
        <v>12674015.005388901</v>
      </c>
      <c r="F711" s="27">
        <v>13339617.3163065</v>
      </c>
      <c r="G711" s="27">
        <v>15041865.9430553</v>
      </c>
      <c r="H711" s="27">
        <v>18116683.5098993</v>
      </c>
      <c r="I711" s="27">
        <v>19145516.939658798</v>
      </c>
      <c r="J711" s="27">
        <v>20136114</v>
      </c>
      <c r="K711" s="27">
        <v>22397728.910491701</v>
      </c>
      <c r="L711" s="27">
        <v>17291390</v>
      </c>
      <c r="M711" s="27">
        <v>18930633.718328599</v>
      </c>
      <c r="N711" s="27">
        <v>20295240.420000002</v>
      </c>
      <c r="O711" s="27">
        <v>20489989.729281001</v>
      </c>
      <c r="P711" s="27">
        <v>21968020.990289301</v>
      </c>
    </row>
    <row r="712" spans="1:16">
      <c r="A712" s="104" t="s">
        <v>66</v>
      </c>
      <c r="B712" s="102" t="s">
        <v>13</v>
      </c>
      <c r="C712" s="104" t="s">
        <v>255</v>
      </c>
      <c r="D712" s="102" t="s">
        <v>884</v>
      </c>
      <c r="E712" s="27">
        <v>3295938.61184802</v>
      </c>
      <c r="F712" s="27">
        <v>3479797.29871776</v>
      </c>
      <c r="G712" s="27">
        <v>3922340.4322007601</v>
      </c>
      <c r="H712" s="27">
        <v>4725277.8179794103</v>
      </c>
      <c r="I712" s="27">
        <v>4985094.34033514</v>
      </c>
      <c r="J712" s="27">
        <v>5234700</v>
      </c>
      <c r="K712" s="27">
        <v>5829176.1758299004</v>
      </c>
      <c r="L712" s="27">
        <v>4386373</v>
      </c>
      <c r="M712" s="27">
        <v>4804981.0675908504</v>
      </c>
      <c r="N712" s="27">
        <v>5069123.93</v>
      </c>
      <c r="O712" s="27">
        <v>5106820.9880509796</v>
      </c>
      <c r="P712" s="27">
        <v>5392919.11576798</v>
      </c>
    </row>
    <row r="713" spans="1:16">
      <c r="A713" s="104" t="s">
        <v>66</v>
      </c>
      <c r="B713" s="102" t="s">
        <v>13</v>
      </c>
      <c r="C713" s="104" t="s">
        <v>257</v>
      </c>
      <c r="D713" s="102" t="s">
        <v>885</v>
      </c>
      <c r="E713" s="27">
        <v>3791889.6100749602</v>
      </c>
      <c r="F713" s="27">
        <v>3985476.6293408298</v>
      </c>
      <c r="G713" s="27">
        <v>4494428.2929280801</v>
      </c>
      <c r="H713" s="27">
        <v>5413573.6143699996</v>
      </c>
      <c r="I713" s="27">
        <v>5722816.5629543196</v>
      </c>
      <c r="J713" s="27">
        <v>6026405</v>
      </c>
      <c r="K713" s="27">
        <v>6696572.5694573903</v>
      </c>
      <c r="L713" s="27">
        <v>5062596</v>
      </c>
      <c r="M713" s="27">
        <v>5611516.6452591</v>
      </c>
      <c r="N713" s="27">
        <v>6143306.0999999996</v>
      </c>
      <c r="O713" s="27">
        <v>6219200.2227355</v>
      </c>
      <c r="P713" s="27">
        <v>6795191.4088139199</v>
      </c>
    </row>
    <row r="714" spans="1:16">
      <c r="A714" s="104" t="s">
        <v>66</v>
      </c>
      <c r="B714" s="102" t="s">
        <v>13</v>
      </c>
      <c r="C714" s="104" t="s">
        <v>259</v>
      </c>
      <c r="D714" s="102" t="s">
        <v>886</v>
      </c>
      <c r="E714" s="27">
        <v>16200600.691322301</v>
      </c>
      <c r="F714" s="27">
        <v>17306261.878192801</v>
      </c>
      <c r="G714" s="27">
        <v>19449734.5996444</v>
      </c>
      <c r="H714" s="27">
        <v>23458198.852028601</v>
      </c>
      <c r="I714" s="27">
        <v>24566561.2934657</v>
      </c>
      <c r="J714" s="27">
        <v>25717458</v>
      </c>
      <c r="K714" s="27">
        <v>28693621.336406302</v>
      </c>
      <c r="L714" s="27">
        <v>22016882</v>
      </c>
      <c r="M714" s="27">
        <v>24198618.556417499</v>
      </c>
      <c r="N714" s="27">
        <v>26810937.449999999</v>
      </c>
      <c r="O714" s="27">
        <v>27183753.6529794</v>
      </c>
      <c r="P714" s="27">
        <v>30013205.6572018</v>
      </c>
    </row>
    <row r="715" spans="1:16">
      <c r="A715" s="104" t="s">
        <v>66</v>
      </c>
      <c r="B715" s="102" t="s">
        <v>13</v>
      </c>
      <c r="C715" s="104" t="s">
        <v>261</v>
      </c>
      <c r="D715" s="102" t="s">
        <v>887</v>
      </c>
      <c r="E715" s="27">
        <v>9184971.2126836292</v>
      </c>
      <c r="F715" s="27">
        <v>10148590.049894201</v>
      </c>
      <c r="G715" s="27">
        <v>11330526.2568746</v>
      </c>
      <c r="H715" s="27">
        <v>13701010.599523</v>
      </c>
      <c r="I715" s="27">
        <v>14079938.822499599</v>
      </c>
      <c r="J715" s="27">
        <v>14538291</v>
      </c>
      <c r="K715" s="27">
        <v>16377953.930565899</v>
      </c>
      <c r="L715" s="27">
        <v>14917138</v>
      </c>
      <c r="M715" s="27">
        <v>16238289.6431408</v>
      </c>
      <c r="N715" s="27">
        <v>17253714.899999999</v>
      </c>
      <c r="O715" s="27">
        <v>17398630.946174201</v>
      </c>
      <c r="P715" s="27">
        <v>18498457.2294329</v>
      </c>
    </row>
    <row r="716" spans="1:16">
      <c r="A716" s="104" t="s">
        <v>66</v>
      </c>
      <c r="B716" s="102" t="s">
        <v>13</v>
      </c>
      <c r="C716" s="104" t="s">
        <v>263</v>
      </c>
      <c r="D716" s="102" t="s">
        <v>888</v>
      </c>
      <c r="E716" s="27">
        <v>3441928.6009699898</v>
      </c>
      <c r="F716" s="27">
        <v>3509141.25789594</v>
      </c>
      <c r="G716" s="27">
        <v>3978652.3940268401</v>
      </c>
      <c r="H716" s="27">
        <v>4782202.0698088398</v>
      </c>
      <c r="I716" s="27">
        <v>5137753.5217663497</v>
      </c>
      <c r="J716" s="27">
        <v>5486881</v>
      </c>
      <c r="K716" s="27">
        <v>6034897.79831478</v>
      </c>
      <c r="L716" s="27">
        <v>4286707.5</v>
      </c>
      <c r="M716" s="27">
        <v>4823804.8358432297</v>
      </c>
      <c r="N716" s="27">
        <v>5621178.6200000001</v>
      </c>
      <c r="O716" s="27">
        <v>5734975.5108615197</v>
      </c>
      <c r="P716" s="27">
        <v>6598626.0997146703</v>
      </c>
    </row>
    <row r="717" spans="1:16">
      <c r="A717" s="104" t="s">
        <v>66</v>
      </c>
      <c r="B717" s="102" t="s">
        <v>13</v>
      </c>
      <c r="C717" s="104" t="s">
        <v>265</v>
      </c>
      <c r="D717" s="102" t="s">
        <v>664</v>
      </c>
      <c r="E717" s="27">
        <v>10803370.846958401</v>
      </c>
      <c r="F717" s="27">
        <v>11400403.708256099</v>
      </c>
      <c r="G717" s="27">
        <v>12842911.8337608</v>
      </c>
      <c r="H717" s="27">
        <v>15475242.7063332</v>
      </c>
      <c r="I717" s="27">
        <v>16317996.739691099</v>
      </c>
      <c r="J717" s="27">
        <v>17167593</v>
      </c>
      <c r="K717" s="27">
        <v>19087903.5694943</v>
      </c>
      <c r="L717" s="27">
        <v>16144211</v>
      </c>
      <c r="M717" s="27">
        <v>17778790.5608906</v>
      </c>
      <c r="N717" s="27">
        <v>19298149.73</v>
      </c>
      <c r="O717" s="27">
        <v>19514984.525687199</v>
      </c>
      <c r="P717" s="27">
        <v>21160631.152362801</v>
      </c>
    </row>
    <row r="718" spans="1:16">
      <c r="A718" s="104" t="s">
        <v>66</v>
      </c>
      <c r="B718" s="102" t="s">
        <v>13</v>
      </c>
      <c r="C718" s="104" t="s">
        <v>267</v>
      </c>
      <c r="D718" s="102" t="s">
        <v>889</v>
      </c>
      <c r="E718" s="27">
        <v>1149365.1936307501</v>
      </c>
      <c r="F718" s="27">
        <v>1198052.97890097</v>
      </c>
      <c r="G718" s="27">
        <v>1353491.49143202</v>
      </c>
      <c r="H718" s="27">
        <v>1629102.4081357301</v>
      </c>
      <c r="I718" s="27">
        <v>1730419.30523032</v>
      </c>
      <c r="J718" s="27">
        <v>1828023</v>
      </c>
      <c r="K718" s="27">
        <v>2026701.3832779999</v>
      </c>
      <c r="L718" s="27">
        <v>791439.25</v>
      </c>
      <c r="M718" s="27">
        <v>890236.63568360696</v>
      </c>
      <c r="N718" s="27">
        <v>985571.44</v>
      </c>
      <c r="O718" s="27">
        <v>999177.11241617997</v>
      </c>
      <c r="P718" s="27">
        <v>1102436.03652446</v>
      </c>
    </row>
    <row r="719" spans="1:16">
      <c r="A719" s="104" t="s">
        <v>66</v>
      </c>
      <c r="B719" s="102" t="s">
        <v>13</v>
      </c>
      <c r="C719" s="104" t="s">
        <v>269</v>
      </c>
      <c r="D719" s="102" t="s">
        <v>15</v>
      </c>
      <c r="E719" s="27">
        <v>14438948.1646096</v>
      </c>
      <c r="F719" s="27">
        <v>15691792.2266916</v>
      </c>
      <c r="G719" s="27">
        <v>17580755.4706112</v>
      </c>
      <c r="H719" s="27">
        <v>21229879.826467801</v>
      </c>
      <c r="I719" s="27">
        <v>22029397.677248899</v>
      </c>
      <c r="J719" s="27">
        <v>22880858</v>
      </c>
      <c r="K719" s="27">
        <v>25672709.039011799</v>
      </c>
      <c r="L719" s="27">
        <v>21375446</v>
      </c>
      <c r="M719" s="27">
        <v>22930971.5469293</v>
      </c>
      <c r="N719" s="27">
        <v>24109794.739999998</v>
      </c>
      <c r="O719" s="27">
        <v>24278030.0821434</v>
      </c>
      <c r="P719" s="27">
        <v>25554835.769276999</v>
      </c>
    </row>
    <row r="720" spans="1:16">
      <c r="A720" s="104" t="s">
        <v>66</v>
      </c>
      <c r="B720" s="102" t="s">
        <v>13</v>
      </c>
      <c r="C720" s="104" t="s">
        <v>271</v>
      </c>
      <c r="D720" s="102" t="s">
        <v>890</v>
      </c>
      <c r="E720" s="27">
        <v>57212028.804599501</v>
      </c>
      <c r="F720" s="27">
        <v>59258318.696107</v>
      </c>
      <c r="G720" s="27">
        <v>66996016.542341202</v>
      </c>
      <c r="H720" s="27">
        <v>80614947.843395293</v>
      </c>
      <c r="I720" s="27">
        <v>85895685.308330998</v>
      </c>
      <c r="J720" s="27">
        <v>91062012</v>
      </c>
      <c r="K720" s="27">
        <v>100702640.55549701</v>
      </c>
      <c r="L720" s="27">
        <v>53916964</v>
      </c>
      <c r="M720" s="27">
        <v>60462676.0915071</v>
      </c>
      <c r="N720" s="27">
        <v>67227892.620000005</v>
      </c>
      <c r="O720" s="27">
        <v>68193388.032918006</v>
      </c>
      <c r="P720" s="27">
        <v>75520921.869627699</v>
      </c>
    </row>
    <row r="721" spans="1:16">
      <c r="A721" s="104" t="s">
        <v>66</v>
      </c>
      <c r="B721" s="102" t="s">
        <v>13</v>
      </c>
      <c r="C721" s="104" t="s">
        <v>273</v>
      </c>
      <c r="D721" s="102" t="s">
        <v>891</v>
      </c>
      <c r="E721" s="27">
        <v>69351239.174321502</v>
      </c>
      <c r="F721" s="27">
        <v>71086213.322421804</v>
      </c>
      <c r="G721" s="27">
        <v>80521016.165791094</v>
      </c>
      <c r="H721" s="27">
        <v>96815756.132176504</v>
      </c>
      <c r="I721" s="27">
        <v>103757678.59218299</v>
      </c>
      <c r="J721" s="27">
        <v>110488016</v>
      </c>
      <c r="K721" s="27">
        <v>121808639.39316501</v>
      </c>
      <c r="L721" s="27">
        <v>95326832</v>
      </c>
      <c r="M721" s="27">
        <v>106293131.463404</v>
      </c>
      <c r="N721" s="27">
        <v>116569599.42</v>
      </c>
      <c r="O721" s="27">
        <v>118036201.78684799</v>
      </c>
      <c r="P721" s="27">
        <v>129166838.37015399</v>
      </c>
    </row>
    <row r="722" spans="1:16">
      <c r="A722" s="104" t="s">
        <v>66</v>
      </c>
      <c r="B722" s="102" t="s">
        <v>13</v>
      </c>
      <c r="C722" s="104" t="s">
        <v>275</v>
      </c>
      <c r="D722" s="102" t="s">
        <v>892</v>
      </c>
      <c r="E722" s="27">
        <v>2709726.7840352501</v>
      </c>
      <c r="F722" s="27">
        <v>2809970.5584489298</v>
      </c>
      <c r="G722" s="27">
        <v>3176230.4719011998</v>
      </c>
      <c r="H722" s="27">
        <v>3822290.7829750199</v>
      </c>
      <c r="I722" s="27">
        <v>4070258.5109925498</v>
      </c>
      <c r="J722" s="27">
        <v>4312993</v>
      </c>
      <c r="K722" s="27">
        <v>4770919.8699550498</v>
      </c>
      <c r="L722" s="27">
        <v>4205188.5</v>
      </c>
      <c r="M722" s="27">
        <v>4760660.3297714703</v>
      </c>
      <c r="N722" s="27">
        <v>5710972.2400000002</v>
      </c>
      <c r="O722" s="27">
        <v>5846595.7010163004</v>
      </c>
      <c r="P722" s="27">
        <v>6875896.5253590597</v>
      </c>
    </row>
    <row r="723" spans="1:16">
      <c r="A723" s="104" t="s">
        <v>66</v>
      </c>
      <c r="B723" s="102" t="s">
        <v>13</v>
      </c>
      <c r="C723" s="104" t="s">
        <v>277</v>
      </c>
      <c r="D723" s="102" t="s">
        <v>893</v>
      </c>
      <c r="E723" s="27">
        <v>28284464.315961801</v>
      </c>
      <c r="F723" s="27">
        <v>29456168.766910601</v>
      </c>
      <c r="G723" s="27">
        <v>33274780.543876901</v>
      </c>
      <c r="H723" s="27">
        <v>40052139.404723398</v>
      </c>
      <c r="I723" s="27">
        <v>42547002.475412399</v>
      </c>
      <c r="J723" s="27">
        <v>44993506</v>
      </c>
      <c r="K723" s="27">
        <v>49845847.863980703</v>
      </c>
      <c r="L723" s="27">
        <v>39674452</v>
      </c>
      <c r="M723" s="27">
        <v>44052301.848162502</v>
      </c>
      <c r="N723" s="27">
        <v>49256463.490000002</v>
      </c>
      <c r="O723" s="27">
        <v>49999173.6918163</v>
      </c>
      <c r="P723" s="27">
        <v>55635899.644773901</v>
      </c>
    </row>
    <row r="724" spans="1:16">
      <c r="A724" s="104" t="s">
        <v>66</v>
      </c>
      <c r="B724" s="102" t="s">
        <v>13</v>
      </c>
      <c r="C724" s="104" t="s">
        <v>279</v>
      </c>
      <c r="D724" s="102" t="s">
        <v>894</v>
      </c>
      <c r="E724" s="27">
        <v>1503688.29932832</v>
      </c>
      <c r="F724" s="27">
        <v>1586652.43979399</v>
      </c>
      <c r="G724" s="27">
        <v>1788698.3453965301</v>
      </c>
      <c r="H724" s="27">
        <v>2154787.41698557</v>
      </c>
      <c r="I724" s="27">
        <v>2273623.2790166601</v>
      </c>
      <c r="J724" s="27">
        <v>2388457</v>
      </c>
      <c r="K724" s="27">
        <v>2658827.7512240498</v>
      </c>
      <c r="L724" s="27">
        <v>2488672</v>
      </c>
      <c r="M724" s="27">
        <v>2693716.6200940399</v>
      </c>
      <c r="N724" s="27">
        <v>2817308.64</v>
      </c>
      <c r="O724" s="27">
        <v>2834947.0295944</v>
      </c>
      <c r="P724" s="27">
        <v>2968811.8809453002</v>
      </c>
    </row>
    <row r="725" spans="1:16">
      <c r="A725" s="104" t="s">
        <v>66</v>
      </c>
      <c r="B725" s="102" t="s">
        <v>13</v>
      </c>
      <c r="C725" s="104" t="s">
        <v>281</v>
      </c>
      <c r="D725" s="102" t="s">
        <v>895</v>
      </c>
      <c r="E725" s="27">
        <v>6100457.0548977498</v>
      </c>
      <c r="F725" s="27">
        <v>6441195.4177585002</v>
      </c>
      <c r="G725" s="27">
        <v>7255180.8826376796</v>
      </c>
      <c r="H725" s="27">
        <v>8742817.21385899</v>
      </c>
      <c r="I725" s="27">
        <v>9214111.1328738108</v>
      </c>
      <c r="J725" s="27">
        <v>9693924</v>
      </c>
      <c r="K725" s="27">
        <v>10778798.2186276</v>
      </c>
      <c r="L725" s="27">
        <v>5826994.5</v>
      </c>
      <c r="M725" s="27">
        <v>6527198.1677938001</v>
      </c>
      <c r="N725" s="27">
        <v>7521499.7300000004</v>
      </c>
      <c r="O725" s="27">
        <v>7663401.0981748896</v>
      </c>
      <c r="P725" s="27">
        <v>8740347.8869110998</v>
      </c>
    </row>
    <row r="726" spans="1:16">
      <c r="A726" s="104" t="s">
        <v>66</v>
      </c>
      <c r="B726" s="102" t="s">
        <v>13</v>
      </c>
      <c r="C726" s="104" t="s">
        <v>283</v>
      </c>
      <c r="D726" s="102" t="s">
        <v>896</v>
      </c>
      <c r="E726" s="27">
        <v>14644207.190931199</v>
      </c>
      <c r="F726" s="27">
        <v>16073621.026015701</v>
      </c>
      <c r="G726" s="27">
        <v>17974263.616281599</v>
      </c>
      <c r="H726" s="27">
        <v>21721297.926103599</v>
      </c>
      <c r="I726" s="27">
        <v>22409976.031948</v>
      </c>
      <c r="J726" s="27">
        <v>23188540</v>
      </c>
      <c r="K726" s="27">
        <v>26085050.430429298</v>
      </c>
      <c r="L726" s="27">
        <v>23567310</v>
      </c>
      <c r="M726" s="27">
        <v>25451480.6882657</v>
      </c>
      <c r="N726" s="27">
        <v>26773503.050000001</v>
      </c>
      <c r="O726" s="27">
        <v>26962175.000126701</v>
      </c>
      <c r="P726" s="27">
        <v>28394082.404789299</v>
      </c>
    </row>
    <row r="727" spans="1:16">
      <c r="A727" s="104" t="s">
        <v>66</v>
      </c>
      <c r="B727" s="102" t="s">
        <v>13</v>
      </c>
      <c r="C727" s="104" t="s">
        <v>285</v>
      </c>
      <c r="D727" s="102" t="s">
        <v>488</v>
      </c>
      <c r="E727" s="27">
        <v>15724695.775155401</v>
      </c>
      <c r="F727" s="27">
        <v>17335606.825437099</v>
      </c>
      <c r="G727" s="27">
        <v>19366806.657669399</v>
      </c>
      <c r="H727" s="27">
        <v>23413232.721979398</v>
      </c>
      <c r="I727" s="27">
        <v>24096777.216561899</v>
      </c>
      <c r="J727" s="27">
        <v>24891145</v>
      </c>
      <c r="K727" s="27">
        <v>28034043.800420798</v>
      </c>
      <c r="L727" s="27">
        <v>27266294</v>
      </c>
      <c r="M727" s="27">
        <v>29263515.524270199</v>
      </c>
      <c r="N727" s="27">
        <v>30730585.75</v>
      </c>
      <c r="O727" s="27">
        <v>30939958.156252299</v>
      </c>
      <c r="P727" s="27">
        <v>32528969.651331302</v>
      </c>
    </row>
    <row r="728" spans="1:16">
      <c r="A728" s="104" t="s">
        <v>66</v>
      </c>
      <c r="B728" s="102" t="s">
        <v>13</v>
      </c>
      <c r="C728" s="104" t="s">
        <v>287</v>
      </c>
      <c r="D728" s="102" t="s">
        <v>897</v>
      </c>
      <c r="E728" s="27">
        <v>7997046.3691769699</v>
      </c>
      <c r="F728" s="27">
        <v>8346121.8745837798</v>
      </c>
      <c r="G728" s="27">
        <v>9430470.1901071109</v>
      </c>
      <c r="H728" s="27">
        <v>11349847.974541901</v>
      </c>
      <c r="I728" s="27">
        <v>12053634.752131401</v>
      </c>
      <c r="J728" s="27">
        <v>12713186</v>
      </c>
      <c r="K728" s="27">
        <v>14112666.7931305</v>
      </c>
      <c r="L728" s="27">
        <v>9180341</v>
      </c>
      <c r="M728" s="27">
        <v>9989408.6951654609</v>
      </c>
      <c r="N728" s="27">
        <v>10728890.23</v>
      </c>
      <c r="O728" s="27">
        <v>10834425.069126099</v>
      </c>
      <c r="P728" s="27">
        <v>11635371.486877</v>
      </c>
    </row>
    <row r="729" spans="1:16">
      <c r="A729" s="104" t="s">
        <v>66</v>
      </c>
      <c r="B729" s="102" t="s">
        <v>13</v>
      </c>
      <c r="C729" s="104" t="s">
        <v>289</v>
      </c>
      <c r="D729" s="102" t="s">
        <v>898</v>
      </c>
      <c r="E729" s="27">
        <v>3126056.3564690999</v>
      </c>
      <c r="F729" s="27">
        <v>3478827.5735413502</v>
      </c>
      <c r="G729" s="27">
        <v>3878950.4305055202</v>
      </c>
      <c r="H729" s="27">
        <v>4692896.6788094696</v>
      </c>
      <c r="I729" s="27">
        <v>4804075.0540567897</v>
      </c>
      <c r="J729" s="27">
        <v>4944560</v>
      </c>
      <c r="K729" s="27">
        <v>5582897.0406359304</v>
      </c>
      <c r="L729" s="27">
        <v>6100990</v>
      </c>
      <c r="M729" s="27">
        <v>6450930.0573775303</v>
      </c>
      <c r="N729" s="27">
        <v>6654862.0999999996</v>
      </c>
      <c r="O729" s="27">
        <v>6683966.1893594703</v>
      </c>
      <c r="P729" s="27">
        <v>6904848.8371241</v>
      </c>
    </row>
    <row r="730" spans="1:16">
      <c r="A730" s="104" t="s">
        <v>66</v>
      </c>
      <c r="B730" s="102" t="s">
        <v>13</v>
      </c>
      <c r="C730" s="104" t="s">
        <v>291</v>
      </c>
      <c r="D730" s="102" t="s">
        <v>899</v>
      </c>
      <c r="E730" s="27">
        <v>11904514.033575799</v>
      </c>
      <c r="F730" s="27">
        <v>12563371.83719</v>
      </c>
      <c r="G730" s="27">
        <v>14156899.586583</v>
      </c>
      <c r="H730" s="27">
        <v>17057369.699144799</v>
      </c>
      <c r="I730" s="27">
        <v>17988317.848239601</v>
      </c>
      <c r="J730" s="27">
        <v>18913721</v>
      </c>
      <c r="K730" s="27">
        <v>21040026.103574201</v>
      </c>
      <c r="L730" s="27">
        <v>22996492</v>
      </c>
      <c r="M730" s="27">
        <v>25262785.835235599</v>
      </c>
      <c r="N730" s="27">
        <v>27538149.09</v>
      </c>
      <c r="O730" s="27">
        <v>27862876.742518399</v>
      </c>
      <c r="P730" s="27">
        <v>30327365.6805881</v>
      </c>
    </row>
    <row r="731" spans="1:16">
      <c r="A731" s="104" t="s">
        <v>66</v>
      </c>
      <c r="B731" s="102" t="s">
        <v>13</v>
      </c>
      <c r="C731" s="104" t="s">
        <v>293</v>
      </c>
      <c r="D731" s="102" t="s">
        <v>900</v>
      </c>
      <c r="E731" s="27">
        <v>4740981.0024904003</v>
      </c>
      <c r="F731" s="27">
        <v>4875326.6407516403</v>
      </c>
      <c r="G731" s="27">
        <v>5523377.1076207804</v>
      </c>
      <c r="H731" s="27">
        <v>6641188.3132167002</v>
      </c>
      <c r="I731" s="27">
        <v>7110617.3355374401</v>
      </c>
      <c r="J731" s="27">
        <v>7546440</v>
      </c>
      <c r="K731" s="27">
        <v>8341731.7077475404</v>
      </c>
      <c r="L731" s="27">
        <v>10372496</v>
      </c>
      <c r="M731" s="27">
        <v>11328117.1968986</v>
      </c>
      <c r="N731" s="27">
        <v>11978608.029999999</v>
      </c>
      <c r="O731" s="27">
        <v>12071442.5735051</v>
      </c>
      <c r="P731" s="27">
        <v>12776001.4635869</v>
      </c>
    </row>
    <row r="732" spans="1:16">
      <c r="A732" s="104" t="s">
        <v>66</v>
      </c>
      <c r="B732" s="102" t="s">
        <v>13</v>
      </c>
      <c r="C732" s="104" t="s">
        <v>295</v>
      </c>
      <c r="D732" s="102" t="s">
        <v>901</v>
      </c>
      <c r="E732" s="27">
        <v>362432.97399764799</v>
      </c>
      <c r="F732" s="27">
        <v>370072.56178724603</v>
      </c>
      <c r="G732" s="27">
        <v>420034.47949388501</v>
      </c>
      <c r="H732" s="27">
        <v>504674.554584597</v>
      </c>
      <c r="I732" s="27">
        <v>542442.77806225803</v>
      </c>
      <c r="J732" s="27">
        <v>577233</v>
      </c>
      <c r="K732" s="27">
        <v>636816.06575776695</v>
      </c>
      <c r="L732" s="27">
        <v>376178.71879999997</v>
      </c>
      <c r="M732" s="27">
        <v>422904.93616770598</v>
      </c>
      <c r="N732" s="27">
        <v>463422.32</v>
      </c>
      <c r="O732" s="27">
        <v>469204.73999849299</v>
      </c>
      <c r="P732" s="27">
        <v>513089.87679144403</v>
      </c>
    </row>
    <row r="733" spans="1:16">
      <c r="A733" s="104" t="s">
        <v>66</v>
      </c>
      <c r="B733" s="102" t="s">
        <v>13</v>
      </c>
      <c r="C733" s="104" t="s">
        <v>297</v>
      </c>
      <c r="D733" s="102" t="s">
        <v>113</v>
      </c>
      <c r="E733" s="27">
        <v>21152248.149249502</v>
      </c>
      <c r="F733" s="27">
        <v>21577330.4868077</v>
      </c>
      <c r="G733" s="27">
        <v>24480481.128939498</v>
      </c>
      <c r="H733" s="27">
        <v>29417502.663286202</v>
      </c>
      <c r="I733" s="27">
        <v>31623497.440666899</v>
      </c>
      <c r="J733" s="27">
        <v>33700916</v>
      </c>
      <c r="K733" s="27">
        <v>37137506.048352599</v>
      </c>
      <c r="L733" s="27">
        <v>29209324</v>
      </c>
      <c r="M733" s="27">
        <v>32698659.986919399</v>
      </c>
      <c r="N733" s="27">
        <v>36053614.130000003</v>
      </c>
      <c r="O733" s="27">
        <v>36532415.232732601</v>
      </c>
      <c r="P733" s="27">
        <v>40166229.488161102</v>
      </c>
    </row>
    <row r="734" spans="1:16">
      <c r="A734" s="104" t="s">
        <v>66</v>
      </c>
      <c r="B734" s="102" t="s">
        <v>13</v>
      </c>
      <c r="C734" s="104" t="s">
        <v>299</v>
      </c>
      <c r="D734" s="102" t="s">
        <v>902</v>
      </c>
      <c r="E734" s="27">
        <v>2264411.9335158998</v>
      </c>
      <c r="F734" s="27">
        <v>2378247.34135665</v>
      </c>
      <c r="G734" s="27">
        <v>2682404.8020734</v>
      </c>
      <c r="H734" s="27">
        <v>3230743.8865118502</v>
      </c>
      <c r="I734" s="27">
        <v>3416377.7259458001</v>
      </c>
      <c r="J734" s="27">
        <v>3599085</v>
      </c>
      <c r="K734" s="27">
        <v>3998373.5830918602</v>
      </c>
      <c r="L734" s="27">
        <v>4457325</v>
      </c>
      <c r="M734" s="27">
        <v>4858370.81165668</v>
      </c>
      <c r="N734" s="27">
        <v>5094871.32</v>
      </c>
      <c r="O734" s="27">
        <v>5128623.4002880799</v>
      </c>
      <c r="P734" s="27">
        <v>5384781.5671446901</v>
      </c>
    </row>
    <row r="735" spans="1:16">
      <c r="A735" s="104" t="s">
        <v>66</v>
      </c>
      <c r="B735" s="102" t="s">
        <v>13</v>
      </c>
      <c r="C735" s="104" t="s">
        <v>301</v>
      </c>
      <c r="D735" s="102" t="s">
        <v>304</v>
      </c>
      <c r="E735" s="27">
        <v>1277408.8648592399</v>
      </c>
      <c r="F735" s="27">
        <v>1337887.2093631099</v>
      </c>
      <c r="G735" s="27">
        <v>1509569.7936708699</v>
      </c>
      <c r="H735" s="27">
        <v>1817877.94108658</v>
      </c>
      <c r="I735" s="27">
        <v>1925250.81211829</v>
      </c>
      <c r="J735" s="27">
        <v>2030880</v>
      </c>
      <c r="K735" s="27">
        <v>2254133.8598738699</v>
      </c>
      <c r="L735" s="27">
        <v>1908112.75</v>
      </c>
      <c r="M735" s="27">
        <v>2099448.49134102</v>
      </c>
      <c r="N735" s="27">
        <v>2282017.56</v>
      </c>
      <c r="O735" s="27">
        <v>2308072.8423016299</v>
      </c>
      <c r="P735" s="27">
        <v>2505816.8550056899</v>
      </c>
    </row>
    <row r="736" spans="1:16">
      <c r="A736" s="104" t="s">
        <v>66</v>
      </c>
      <c r="B736" s="102" t="s">
        <v>13</v>
      </c>
      <c r="C736" s="104" t="s">
        <v>303</v>
      </c>
      <c r="D736" s="102" t="s">
        <v>903</v>
      </c>
      <c r="E736" s="27">
        <v>1700977.58858125</v>
      </c>
      <c r="F736" s="27">
        <v>1761908.6154595399</v>
      </c>
      <c r="G736" s="27">
        <v>1992728.3375445199</v>
      </c>
      <c r="H736" s="27">
        <v>2397526.3245660099</v>
      </c>
      <c r="I736" s="27">
        <v>2555038.5987279601</v>
      </c>
      <c r="J736" s="27">
        <v>2706665</v>
      </c>
      <c r="K736" s="27">
        <v>2995349.9357759701</v>
      </c>
      <c r="L736" s="27">
        <v>3681764</v>
      </c>
      <c r="M736" s="27">
        <v>4124516.2506851498</v>
      </c>
      <c r="N736" s="27">
        <v>4455175.82</v>
      </c>
      <c r="O736" s="27">
        <v>4502365.7821458997</v>
      </c>
      <c r="P736" s="27">
        <v>4860509.4114037901</v>
      </c>
    </row>
    <row r="737" spans="1:16">
      <c r="A737" s="104" t="s">
        <v>66</v>
      </c>
      <c r="B737" s="102" t="s">
        <v>13</v>
      </c>
      <c r="C737" s="104" t="s">
        <v>305</v>
      </c>
      <c r="D737" s="102" t="s">
        <v>904</v>
      </c>
      <c r="E737" s="27">
        <v>69030356.8139285</v>
      </c>
      <c r="F737" s="27">
        <v>76669658.891074896</v>
      </c>
      <c r="G737" s="27">
        <v>85512505.994350895</v>
      </c>
      <c r="H737" s="27">
        <v>103444423.70587599</v>
      </c>
      <c r="I737" s="27">
        <v>105999662.125607</v>
      </c>
      <c r="J737" s="27">
        <v>109213736</v>
      </c>
      <c r="K737" s="27">
        <v>123217467.396136</v>
      </c>
      <c r="L737" s="27">
        <v>112775088</v>
      </c>
      <c r="M737" s="27">
        <v>120730433.858788</v>
      </c>
      <c r="N737" s="27">
        <v>129453932.52</v>
      </c>
      <c r="O737" s="27">
        <v>130698903.48754799</v>
      </c>
      <c r="P737" s="27">
        <v>140147489.72842899</v>
      </c>
    </row>
    <row r="738" spans="1:16">
      <c r="A738" s="104" t="s">
        <v>66</v>
      </c>
      <c r="B738" s="102" t="s">
        <v>13</v>
      </c>
      <c r="C738" s="104" t="s">
        <v>307</v>
      </c>
      <c r="D738" s="102" t="s">
        <v>905</v>
      </c>
      <c r="E738" s="27">
        <v>2772958.6467293901</v>
      </c>
      <c r="F738" s="27">
        <v>2887029.5496446299</v>
      </c>
      <c r="G738" s="27">
        <v>3261772.0647598398</v>
      </c>
      <c r="H738" s="27">
        <v>3925986.34023277</v>
      </c>
      <c r="I738" s="27">
        <v>4171622.2488907999</v>
      </c>
      <c r="J738" s="27">
        <v>4411161</v>
      </c>
      <c r="K738" s="27">
        <v>4887267.7559199296</v>
      </c>
      <c r="L738" s="27">
        <v>3596767.75</v>
      </c>
      <c r="M738" s="27">
        <v>3981699.6566930399</v>
      </c>
      <c r="N738" s="27">
        <v>4351839.5999999996</v>
      </c>
      <c r="O738" s="27">
        <v>4404664.0054964302</v>
      </c>
      <c r="P738" s="27">
        <v>4805569.5852452703</v>
      </c>
    </row>
    <row r="739" spans="1:16">
      <c r="A739" s="104" t="s">
        <v>66</v>
      </c>
      <c r="B739" s="102" t="s">
        <v>13</v>
      </c>
      <c r="C739" s="104" t="s">
        <v>309</v>
      </c>
      <c r="D739" s="102" t="s">
        <v>906</v>
      </c>
      <c r="E739" s="27">
        <v>7328071.1028698096</v>
      </c>
      <c r="F739" s="27">
        <v>7499151.7522945004</v>
      </c>
      <c r="G739" s="27">
        <v>8504907.5391109195</v>
      </c>
      <c r="H739" s="27">
        <v>10221828.3003079</v>
      </c>
      <c r="I739" s="27">
        <v>10964568.0447293</v>
      </c>
      <c r="J739" s="27">
        <v>11672216</v>
      </c>
      <c r="K739" s="27">
        <v>12873412.011193801</v>
      </c>
      <c r="L739" s="27">
        <v>8624081</v>
      </c>
      <c r="M739" s="27">
        <v>9632391.5981235802</v>
      </c>
      <c r="N739" s="27">
        <v>11320954.35</v>
      </c>
      <c r="O739" s="27">
        <v>11561936.9305097</v>
      </c>
      <c r="P739" s="27">
        <v>13390851.111140599</v>
      </c>
    </row>
    <row r="740" spans="1:16">
      <c r="A740" s="104" t="s">
        <v>66</v>
      </c>
      <c r="B740" s="102" t="s">
        <v>13</v>
      </c>
      <c r="C740" s="104" t="s">
        <v>311</v>
      </c>
      <c r="D740" s="102" t="s">
        <v>907</v>
      </c>
      <c r="E740" s="27">
        <v>3461116.8080421099</v>
      </c>
      <c r="F740" s="27">
        <v>3854512.5363480002</v>
      </c>
      <c r="G740" s="27">
        <v>4297157.5735555002</v>
      </c>
      <c r="H740" s="27">
        <v>5199227.4146886896</v>
      </c>
      <c r="I740" s="27">
        <v>5320081.4084011698</v>
      </c>
      <c r="J740" s="27">
        <v>5474424</v>
      </c>
      <c r="K740" s="27">
        <v>6181936.39720516</v>
      </c>
      <c r="L740" s="27">
        <v>7256069.5</v>
      </c>
      <c r="M740" s="27">
        <v>7690101.4619746301</v>
      </c>
      <c r="N740" s="27">
        <v>7966627.9100000001</v>
      </c>
      <c r="O740" s="27">
        <v>8006092.2725718003</v>
      </c>
      <c r="P740" s="27">
        <v>8305603.2863446604</v>
      </c>
    </row>
    <row r="741" spans="1:16">
      <c r="A741" s="104" t="s">
        <v>66</v>
      </c>
      <c r="B741" s="102" t="s">
        <v>13</v>
      </c>
      <c r="C741" s="104" t="s">
        <v>313</v>
      </c>
      <c r="D741" s="102" t="s">
        <v>908</v>
      </c>
      <c r="E741" s="27">
        <v>5266419.5136468001</v>
      </c>
      <c r="F741" s="27">
        <v>5845058.3425141498</v>
      </c>
      <c r="G741" s="27">
        <v>6522009.5204937505</v>
      </c>
      <c r="H741" s="27">
        <v>7888461.46849926</v>
      </c>
      <c r="I741" s="27">
        <v>8087997.70487988</v>
      </c>
      <c r="J741" s="27">
        <v>8331376</v>
      </c>
      <c r="K741" s="27">
        <v>9401614.0037395898</v>
      </c>
      <c r="L741" s="27">
        <v>6566954</v>
      </c>
      <c r="M741" s="27">
        <v>7044212.1280448101</v>
      </c>
      <c r="N741" s="27">
        <v>7380504.3499999996</v>
      </c>
      <c r="O741" s="27">
        <v>7428498.1636352101</v>
      </c>
      <c r="P741" s="27">
        <v>7792742.6129470998</v>
      </c>
    </row>
    <row r="742" spans="1:16">
      <c r="A742" s="104" t="s">
        <v>66</v>
      </c>
      <c r="B742" s="102" t="s">
        <v>13</v>
      </c>
      <c r="C742" s="104" t="s">
        <v>315</v>
      </c>
      <c r="D742" s="102" t="s">
        <v>909</v>
      </c>
      <c r="E742" s="27">
        <v>3970623.1134901899</v>
      </c>
      <c r="F742" s="27">
        <v>4353388.0228471505</v>
      </c>
      <c r="G742" s="27">
        <v>4868516.2306151995</v>
      </c>
      <c r="H742" s="27">
        <v>5883287.8609735901</v>
      </c>
      <c r="I742" s="27">
        <v>6072693.5225117803</v>
      </c>
      <c r="J742" s="27">
        <v>6288582</v>
      </c>
      <c r="K742" s="27">
        <v>7070136.6844303198</v>
      </c>
      <c r="L742" s="27">
        <v>6527917</v>
      </c>
      <c r="M742" s="27">
        <v>7055797.6388504496</v>
      </c>
      <c r="N742" s="27">
        <v>7400800.7199999997</v>
      </c>
      <c r="O742" s="27">
        <v>7450037.7070621699</v>
      </c>
      <c r="P742" s="27">
        <v>7823717.0593023198</v>
      </c>
    </row>
    <row r="743" spans="1:16">
      <c r="A743" s="104" t="s">
        <v>66</v>
      </c>
      <c r="B743" s="102" t="s">
        <v>13</v>
      </c>
      <c r="C743" s="104" t="s">
        <v>317</v>
      </c>
      <c r="D743" s="102" t="s">
        <v>910</v>
      </c>
      <c r="E743" s="27">
        <v>26215319.4351772</v>
      </c>
      <c r="F743" s="27">
        <v>29686199.501419701</v>
      </c>
      <c r="G743" s="27">
        <v>32984728.978466801</v>
      </c>
      <c r="H743" s="27">
        <v>39960861.509532303</v>
      </c>
      <c r="I743" s="27">
        <v>40506373.115060903</v>
      </c>
      <c r="J743" s="27">
        <v>41407757</v>
      </c>
      <c r="K743" s="27">
        <v>46974491.127802096</v>
      </c>
      <c r="L743" s="27">
        <v>40031424</v>
      </c>
      <c r="M743" s="27">
        <v>42249102.325043701</v>
      </c>
      <c r="N743" s="27">
        <v>44155053.890000001</v>
      </c>
      <c r="O743" s="27">
        <v>44427061.025607303</v>
      </c>
      <c r="P743" s="27">
        <v>46491433.124174297</v>
      </c>
    </row>
    <row r="744" spans="1:16">
      <c r="A744" s="104" t="s">
        <v>66</v>
      </c>
      <c r="B744" s="102" t="s">
        <v>13</v>
      </c>
      <c r="C744" s="104" t="s">
        <v>319</v>
      </c>
      <c r="D744" s="102" t="s">
        <v>911</v>
      </c>
      <c r="E744" s="27">
        <v>16744303.8605718</v>
      </c>
      <c r="F744" s="27">
        <v>17409679.4896047</v>
      </c>
      <c r="G744" s="27">
        <v>19663815.925705399</v>
      </c>
      <c r="H744" s="27">
        <v>23670081.807496499</v>
      </c>
      <c r="I744" s="27">
        <v>25153603.2622087</v>
      </c>
      <c r="J744" s="27">
        <v>26648024</v>
      </c>
      <c r="K744" s="27">
        <v>29481450.7346646</v>
      </c>
      <c r="L744" s="27">
        <v>26475454</v>
      </c>
      <c r="M744" s="27">
        <v>29831273.343947899</v>
      </c>
      <c r="N744" s="27">
        <v>32936517.780000001</v>
      </c>
      <c r="O744" s="27">
        <v>33379681.639285199</v>
      </c>
      <c r="P744" s="27">
        <v>36743030.5871519</v>
      </c>
    </row>
    <row r="745" spans="1:16">
      <c r="A745" s="104" t="s">
        <v>66</v>
      </c>
      <c r="B745" s="102" t="s">
        <v>13</v>
      </c>
      <c r="C745" s="104" t="s">
        <v>321</v>
      </c>
      <c r="D745" s="102" t="s">
        <v>912</v>
      </c>
      <c r="E745" s="27">
        <v>33231578.405498199</v>
      </c>
      <c r="F745" s="27">
        <v>36606599.492700897</v>
      </c>
      <c r="G745" s="27">
        <v>40893182.782347001</v>
      </c>
      <c r="H745" s="27">
        <v>49436724.964777596</v>
      </c>
      <c r="I745" s="27">
        <v>50893414.826643102</v>
      </c>
      <c r="J745" s="27">
        <v>52613636</v>
      </c>
      <c r="K745" s="27">
        <v>59219206.288087301</v>
      </c>
      <c r="L745" s="27">
        <v>79840784</v>
      </c>
      <c r="M745" s="27">
        <v>84960831.440927401</v>
      </c>
      <c r="N745" s="27">
        <v>89056226.609999999</v>
      </c>
      <c r="O745" s="27">
        <v>89640699.433403999</v>
      </c>
      <c r="P745" s="27">
        <v>94076499.308785006</v>
      </c>
    </row>
    <row r="746" spans="1:16">
      <c r="A746" s="104" t="s">
        <v>66</v>
      </c>
      <c r="B746" s="102" t="s">
        <v>13</v>
      </c>
      <c r="C746" s="104" t="s">
        <v>323</v>
      </c>
      <c r="D746" s="102" t="s">
        <v>913</v>
      </c>
      <c r="E746" s="27">
        <v>868242.44447936094</v>
      </c>
      <c r="F746" s="27">
        <v>891973.20089892496</v>
      </c>
      <c r="G746" s="27">
        <v>1010150.92437353</v>
      </c>
      <c r="H746" s="27">
        <v>1214683.5806720799</v>
      </c>
      <c r="I746" s="27">
        <v>1300250.1034397201</v>
      </c>
      <c r="J746" s="27">
        <v>1383043</v>
      </c>
      <c r="K746" s="27">
        <v>1525932.6058444299</v>
      </c>
      <c r="L746" s="27">
        <v>1448960</v>
      </c>
      <c r="M746" s="27">
        <v>1613452.1652046901</v>
      </c>
      <c r="N746" s="27">
        <v>1775849.49</v>
      </c>
      <c r="O746" s="27">
        <v>1799025.9630408201</v>
      </c>
      <c r="P746" s="27">
        <v>1974922.1071913301</v>
      </c>
    </row>
    <row r="747" spans="1:16">
      <c r="A747" s="104" t="s">
        <v>66</v>
      </c>
      <c r="B747" s="102" t="s">
        <v>13</v>
      </c>
      <c r="C747" s="104" t="s">
        <v>325</v>
      </c>
      <c r="D747" s="102" t="s">
        <v>914</v>
      </c>
      <c r="E747" s="27">
        <v>6057876.2826514104</v>
      </c>
      <c r="F747" s="27">
        <v>6453317.1162642399</v>
      </c>
      <c r="G747" s="27">
        <v>7257244.0671325</v>
      </c>
      <c r="H747" s="27">
        <v>8750749.8163110595</v>
      </c>
      <c r="I747" s="27">
        <v>9180696.6088686101</v>
      </c>
      <c r="J747" s="27">
        <v>9617209</v>
      </c>
      <c r="K747" s="27">
        <v>10726076.9196548</v>
      </c>
      <c r="L747" s="27">
        <v>8734775</v>
      </c>
      <c r="M747" s="27">
        <v>9539069.2917311806</v>
      </c>
      <c r="N747" s="27">
        <v>10228302.27</v>
      </c>
      <c r="O747" s="27">
        <v>10326665.914580001</v>
      </c>
      <c r="P747" s="27">
        <v>11073187.1869934</v>
      </c>
    </row>
    <row r="748" spans="1:16">
      <c r="A748" s="104" t="s">
        <v>66</v>
      </c>
      <c r="B748" s="102" t="s">
        <v>13</v>
      </c>
      <c r="C748" s="104" t="s">
        <v>327</v>
      </c>
      <c r="D748" s="102" t="s">
        <v>915</v>
      </c>
      <c r="E748" s="27">
        <v>29835198.3425841</v>
      </c>
      <c r="F748" s="27">
        <v>32527372.2832973</v>
      </c>
      <c r="G748" s="27">
        <v>36421406.439104997</v>
      </c>
      <c r="H748" s="27">
        <v>43991277.019402102</v>
      </c>
      <c r="I748" s="27">
        <v>45556779.054597802</v>
      </c>
      <c r="J748" s="27">
        <v>47271997</v>
      </c>
      <c r="K748" s="27">
        <v>53071817.5859432</v>
      </c>
      <c r="L748" s="27">
        <v>50653116</v>
      </c>
      <c r="M748" s="27">
        <v>54515246.596376598</v>
      </c>
      <c r="N748" s="27">
        <v>57775132.350000001</v>
      </c>
      <c r="O748" s="27">
        <v>58240365.713828899</v>
      </c>
      <c r="P748" s="27">
        <v>61771209.5163019</v>
      </c>
    </row>
    <row r="749" spans="1:16">
      <c r="A749" s="104" t="s">
        <v>66</v>
      </c>
      <c r="B749" s="102" t="s">
        <v>13</v>
      </c>
      <c r="C749" s="104" t="s">
        <v>329</v>
      </c>
      <c r="D749" s="102" t="s">
        <v>916</v>
      </c>
      <c r="E749" s="27">
        <v>21339390.728891701</v>
      </c>
      <c r="F749" s="27">
        <v>23835182.8318085</v>
      </c>
      <c r="G749" s="27">
        <v>26556328.433347099</v>
      </c>
      <c r="H749" s="27">
        <v>32138531.563567601</v>
      </c>
      <c r="I749" s="27">
        <v>32828873.053130802</v>
      </c>
      <c r="J749" s="27">
        <v>33743957</v>
      </c>
      <c r="K749" s="27">
        <v>38134410.513573296</v>
      </c>
      <c r="L749" s="27">
        <v>34581680</v>
      </c>
      <c r="M749" s="27">
        <v>36831544.1939606</v>
      </c>
      <c r="N749" s="27">
        <v>38140170.950000003</v>
      </c>
      <c r="O749" s="27">
        <v>38326931.144972198</v>
      </c>
      <c r="P749" s="27">
        <v>39744329.515580297</v>
      </c>
    </row>
    <row r="750" spans="1:16">
      <c r="A750" s="104" t="s">
        <v>66</v>
      </c>
      <c r="B750" s="102" t="s">
        <v>13</v>
      </c>
      <c r="C750" s="104" t="s">
        <v>331</v>
      </c>
      <c r="D750" s="102" t="s">
        <v>917</v>
      </c>
      <c r="E750" s="27">
        <v>33159458.200410198</v>
      </c>
      <c r="F750" s="27">
        <v>35742088.847455502</v>
      </c>
      <c r="G750" s="27">
        <v>40115849.3664883</v>
      </c>
      <c r="H750" s="27">
        <v>48409341.258322902</v>
      </c>
      <c r="I750" s="27">
        <v>50467975.231877699</v>
      </c>
      <c r="J750" s="27">
        <v>52581191</v>
      </c>
      <c r="K750" s="27">
        <v>58870491.731344</v>
      </c>
      <c r="L750" s="27">
        <v>35753068</v>
      </c>
      <c r="M750" s="27">
        <v>39206585.483052202</v>
      </c>
      <c r="N750" s="27">
        <v>42710194.530000001</v>
      </c>
      <c r="O750" s="27">
        <v>43210210.915508799</v>
      </c>
      <c r="P750" s="27">
        <v>47005036.161206603</v>
      </c>
    </row>
    <row r="751" spans="1:16">
      <c r="A751" s="104" t="s">
        <v>66</v>
      </c>
      <c r="B751" s="102" t="s">
        <v>13</v>
      </c>
      <c r="C751" s="104" t="s">
        <v>333</v>
      </c>
      <c r="D751" s="102" t="s">
        <v>918</v>
      </c>
      <c r="E751" s="27">
        <v>15368136.421861401</v>
      </c>
      <c r="F751" s="27">
        <v>16525561.3117097</v>
      </c>
      <c r="G751" s="27">
        <v>18549661.957990501</v>
      </c>
      <c r="H751" s="27">
        <v>22383167.881625399</v>
      </c>
      <c r="I751" s="27">
        <v>23358447.107781298</v>
      </c>
      <c r="J751" s="27">
        <v>24380258</v>
      </c>
      <c r="K751" s="27">
        <v>27259455.827511299</v>
      </c>
      <c r="L751" s="27">
        <v>20321108</v>
      </c>
      <c r="M751" s="27">
        <v>22380989.640862498</v>
      </c>
      <c r="N751" s="27">
        <v>25019422.899999999</v>
      </c>
      <c r="O751" s="27">
        <v>25395965.9038889</v>
      </c>
      <c r="P751" s="27">
        <v>28253702.779049698</v>
      </c>
    </row>
    <row r="752" spans="1:16">
      <c r="A752" s="104" t="s">
        <v>66</v>
      </c>
      <c r="B752" s="102" t="s">
        <v>13</v>
      </c>
      <c r="C752" s="104" t="s">
        <v>335</v>
      </c>
      <c r="D752" s="102" t="s">
        <v>919</v>
      </c>
      <c r="E752" s="27">
        <v>1014524.20667368</v>
      </c>
      <c r="F752" s="27">
        <v>1033447.60059265</v>
      </c>
      <c r="G752" s="27">
        <v>1172786.66788268</v>
      </c>
      <c r="H752" s="27">
        <v>1409154.7118021999</v>
      </c>
      <c r="I752" s="27">
        <v>1516151.5559342699</v>
      </c>
      <c r="J752" s="27">
        <v>1616659</v>
      </c>
      <c r="K752" s="27">
        <v>1780842.3510459301</v>
      </c>
      <c r="L752" s="27">
        <v>1156969</v>
      </c>
      <c r="M752" s="27">
        <v>1306953.75251413</v>
      </c>
      <c r="N752" s="27">
        <v>1450334.65</v>
      </c>
      <c r="O752" s="27">
        <v>1470797.19920421</v>
      </c>
      <c r="P752" s="27">
        <v>1626095.7573230299</v>
      </c>
    </row>
    <row r="753" spans="1:16">
      <c r="A753" s="104" t="s">
        <v>66</v>
      </c>
      <c r="B753" s="102" t="s">
        <v>13</v>
      </c>
      <c r="C753" s="104" t="s">
        <v>337</v>
      </c>
      <c r="D753" s="102" t="s">
        <v>920</v>
      </c>
      <c r="E753" s="27">
        <v>14041647.936527301</v>
      </c>
      <c r="F753" s="27">
        <v>14967962.339644499</v>
      </c>
      <c r="G753" s="27">
        <v>16833903.2322574</v>
      </c>
      <c r="H753" s="27">
        <v>20298114.886833001</v>
      </c>
      <c r="I753" s="27">
        <v>21288404.3046951</v>
      </c>
      <c r="J753" s="27">
        <v>22290427</v>
      </c>
      <c r="K753" s="27">
        <v>24867870.509845901</v>
      </c>
      <c r="L753" s="27">
        <v>13193535</v>
      </c>
      <c r="M753" s="27">
        <v>14741224.0570399</v>
      </c>
      <c r="N753" s="27">
        <v>16160479.289999999</v>
      </c>
      <c r="O753" s="27">
        <v>16363027.8111009</v>
      </c>
      <c r="P753" s="27">
        <v>17900249.990693402</v>
      </c>
    </row>
    <row r="754" spans="1:16">
      <c r="A754" s="104" t="s">
        <v>66</v>
      </c>
      <c r="B754" s="102" t="s">
        <v>13</v>
      </c>
      <c r="C754" s="104" t="s">
        <v>339</v>
      </c>
      <c r="D754" s="102" t="s">
        <v>921</v>
      </c>
      <c r="E754" s="27">
        <v>7341143.0527839698</v>
      </c>
      <c r="F754" s="27">
        <v>7495159.9444460198</v>
      </c>
      <c r="G754" s="27">
        <v>8502661.9842776693</v>
      </c>
      <c r="H754" s="27">
        <v>10217739.9908149</v>
      </c>
      <c r="I754" s="27">
        <v>10982441.828138599</v>
      </c>
      <c r="J754" s="27">
        <v>11694106</v>
      </c>
      <c r="K754" s="27">
        <v>12894924.890460201</v>
      </c>
      <c r="L754" s="27">
        <v>5037571.5</v>
      </c>
      <c r="M754" s="27">
        <v>5740113.83109817</v>
      </c>
      <c r="N754" s="27">
        <v>6648057.29</v>
      </c>
      <c r="O754" s="27">
        <v>6777634.11491617</v>
      </c>
      <c r="P754" s="27">
        <v>7761044.8344114702</v>
      </c>
    </row>
    <row r="755" spans="1:16">
      <c r="A755" s="104" t="s">
        <v>66</v>
      </c>
      <c r="B755" s="102" t="s">
        <v>13</v>
      </c>
      <c r="C755" s="104" t="s">
        <v>341</v>
      </c>
      <c r="D755" s="102" t="s">
        <v>922</v>
      </c>
      <c r="E755" s="27">
        <v>4305428.6130348798</v>
      </c>
      <c r="F755" s="27">
        <v>4466135.0989818899</v>
      </c>
      <c r="G755" s="27">
        <v>5047786.5278329002</v>
      </c>
      <c r="H755" s="27">
        <v>6074632.4884023899</v>
      </c>
      <c r="I755" s="27">
        <v>6466808.0119237397</v>
      </c>
      <c r="J755" s="27">
        <v>6852440</v>
      </c>
      <c r="K755" s="27">
        <v>7579838.38065485</v>
      </c>
      <c r="L755" s="27">
        <v>5254149.5</v>
      </c>
      <c r="M755" s="27">
        <v>5916912.7438016403</v>
      </c>
      <c r="N755" s="27">
        <v>6734920.5899999999</v>
      </c>
      <c r="O755" s="27">
        <v>6851662.2811321598</v>
      </c>
      <c r="P755" s="27">
        <v>7737662.0366617097</v>
      </c>
    </row>
    <row r="756" spans="1:16">
      <c r="A756" s="104" t="s">
        <v>66</v>
      </c>
      <c r="B756" s="102" t="s">
        <v>13</v>
      </c>
      <c r="C756" s="104" t="s">
        <v>343</v>
      </c>
      <c r="D756" s="102" t="s">
        <v>923</v>
      </c>
      <c r="E756" s="27">
        <v>3977691.6910564001</v>
      </c>
      <c r="F756" s="27">
        <v>4231552.1378523204</v>
      </c>
      <c r="G756" s="27">
        <v>4760201.4165392201</v>
      </c>
      <c r="H756" s="27">
        <v>5739140.9260524996</v>
      </c>
      <c r="I756" s="27">
        <v>6025342.0128084403</v>
      </c>
      <c r="J756" s="27">
        <v>6315647</v>
      </c>
      <c r="K756" s="27">
        <v>7040758.6523381704</v>
      </c>
      <c r="L756" s="27">
        <v>3926465.5</v>
      </c>
      <c r="M756" s="27">
        <v>4332452.7737595905</v>
      </c>
      <c r="N756" s="27">
        <v>4712887.96</v>
      </c>
      <c r="O756" s="27">
        <v>4767181.6253037304</v>
      </c>
      <c r="P756" s="27">
        <v>5179238.1629878599</v>
      </c>
    </row>
    <row r="757" spans="1:16">
      <c r="A757" s="104" t="s">
        <v>66</v>
      </c>
      <c r="B757" s="102" t="s">
        <v>13</v>
      </c>
      <c r="C757" s="104" t="s">
        <v>345</v>
      </c>
      <c r="D757" s="102" t="s">
        <v>924</v>
      </c>
      <c r="E757" s="27">
        <v>7028337.9935278296</v>
      </c>
      <c r="F757" s="27">
        <v>7663178.9266400998</v>
      </c>
      <c r="G757" s="27">
        <v>8580173.3814162202</v>
      </c>
      <c r="H757" s="27">
        <v>10363877.0669873</v>
      </c>
      <c r="I757" s="27">
        <v>10731841.262566401</v>
      </c>
      <c r="J757" s="27">
        <v>11136016</v>
      </c>
      <c r="K757" s="27">
        <v>12501909.8409527</v>
      </c>
      <c r="L757" s="27">
        <v>5795948.5</v>
      </c>
      <c r="M757" s="27">
        <v>6355405.39614096</v>
      </c>
      <c r="N757" s="27">
        <v>6780489.7400000002</v>
      </c>
      <c r="O757" s="27">
        <v>6841155.49743836</v>
      </c>
      <c r="P757" s="27">
        <v>7301572.3777265102</v>
      </c>
    </row>
    <row r="758" spans="1:16">
      <c r="A758" s="104" t="s">
        <v>66</v>
      </c>
      <c r="B758" s="102" t="s">
        <v>13</v>
      </c>
      <c r="C758" s="104" t="s">
        <v>803</v>
      </c>
      <c r="D758" s="102" t="s">
        <v>925</v>
      </c>
      <c r="E758" s="27">
        <v>7066948.5020260904</v>
      </c>
      <c r="F758" s="27">
        <v>7283348.9028074797</v>
      </c>
      <c r="G758" s="27">
        <v>8247869.77190034</v>
      </c>
      <c r="H758" s="27">
        <v>9918431.3307223395</v>
      </c>
      <c r="I758" s="27">
        <v>10601631.4326021</v>
      </c>
      <c r="J758" s="27">
        <v>11249772</v>
      </c>
      <c r="K758" s="27">
        <v>12433890.296356</v>
      </c>
      <c r="L758" s="27">
        <v>10615260</v>
      </c>
      <c r="M758" s="27">
        <v>11794360.8430101</v>
      </c>
      <c r="N758" s="27">
        <v>12825431.470000001</v>
      </c>
      <c r="O758" s="27">
        <v>12972580.372539099</v>
      </c>
      <c r="P758" s="27">
        <v>14089352.4829864</v>
      </c>
    </row>
    <row r="759" spans="1:16">
      <c r="A759" s="104" t="s">
        <v>66</v>
      </c>
      <c r="B759" s="102" t="s">
        <v>13</v>
      </c>
      <c r="C759" s="104" t="s">
        <v>347</v>
      </c>
      <c r="D759" s="102" t="s">
        <v>926</v>
      </c>
      <c r="E759" s="27">
        <v>4334533.0967503497</v>
      </c>
      <c r="F759" s="27">
        <v>4611319.6047465401</v>
      </c>
      <c r="G759" s="27">
        <v>5186454.0743251601</v>
      </c>
      <c r="H759" s="27">
        <v>6253383.3343288396</v>
      </c>
      <c r="I759" s="27">
        <v>6563760.1955047203</v>
      </c>
      <c r="J759" s="27">
        <v>6882922</v>
      </c>
      <c r="K759" s="27">
        <v>7670695.5449061096</v>
      </c>
      <c r="L759" s="27">
        <v>5528518.5</v>
      </c>
      <c r="M759" s="27">
        <v>6003932.21485921</v>
      </c>
      <c r="N759" s="27">
        <v>6506468.0899999999</v>
      </c>
      <c r="O759" s="27">
        <v>6578187.33832963</v>
      </c>
      <c r="P759" s="27">
        <v>7122493.4662528504</v>
      </c>
    </row>
    <row r="760" spans="1:16">
      <c r="A760" s="104" t="s">
        <v>66</v>
      </c>
      <c r="B760" s="102" t="s">
        <v>13</v>
      </c>
      <c r="C760" s="104" t="s">
        <v>349</v>
      </c>
      <c r="D760" s="102" t="s">
        <v>927</v>
      </c>
      <c r="E760" s="27">
        <v>9789237.9229025599</v>
      </c>
      <c r="F760" s="27">
        <v>10845071.1920995</v>
      </c>
      <c r="G760" s="27">
        <v>12104110.872129301</v>
      </c>
      <c r="H760" s="27">
        <v>14638572.187642399</v>
      </c>
      <c r="I760" s="27">
        <v>15024777.5555143</v>
      </c>
      <c r="J760" s="27">
        <v>15489061</v>
      </c>
      <c r="K760" s="27">
        <v>17469168.453138702</v>
      </c>
      <c r="L760" s="27">
        <v>16929082</v>
      </c>
      <c r="M760" s="27">
        <v>18123386.3435429</v>
      </c>
      <c r="N760" s="27">
        <v>18799947.829999998</v>
      </c>
      <c r="O760" s="27">
        <v>18896503.044036999</v>
      </c>
      <c r="P760" s="27">
        <v>19629299.563993499</v>
      </c>
    </row>
    <row r="761" spans="1:16">
      <c r="A761" s="104" t="s">
        <v>66</v>
      </c>
      <c r="B761" s="102" t="s">
        <v>13</v>
      </c>
      <c r="C761" s="104" t="s">
        <v>351</v>
      </c>
      <c r="D761" s="102" t="s">
        <v>928</v>
      </c>
      <c r="E761" s="27">
        <v>834160.27920000197</v>
      </c>
      <c r="F761" s="27">
        <v>896646.568546833</v>
      </c>
      <c r="G761" s="27">
        <v>1006832.55247903</v>
      </c>
      <c r="H761" s="27">
        <v>1214764.3148707</v>
      </c>
      <c r="I761" s="27">
        <v>1268150.02906848</v>
      </c>
      <c r="J761" s="27">
        <v>1323192</v>
      </c>
      <c r="K761" s="27">
        <v>1479840.5432257601</v>
      </c>
      <c r="L761" s="27">
        <v>904396.75</v>
      </c>
      <c r="M761" s="27">
        <v>1003709.9928743</v>
      </c>
      <c r="N761" s="27">
        <v>1063233.26</v>
      </c>
      <c r="O761" s="27">
        <v>1071728.0981380299</v>
      </c>
      <c r="P761" s="27">
        <v>1136198.8729606599</v>
      </c>
    </row>
    <row r="762" spans="1:16">
      <c r="A762" s="104" t="s">
        <v>66</v>
      </c>
      <c r="B762" s="102" t="s">
        <v>13</v>
      </c>
      <c r="C762" s="104" t="s">
        <v>353</v>
      </c>
      <c r="D762" s="102" t="s">
        <v>929</v>
      </c>
      <c r="E762" s="27">
        <v>23252691.342930399</v>
      </c>
      <c r="F762" s="27">
        <v>24202077.875766799</v>
      </c>
      <c r="G762" s="27">
        <v>27342630.955738802</v>
      </c>
      <c r="H762" s="27">
        <v>32910055.276949</v>
      </c>
      <c r="I762" s="27">
        <v>34981137.950567</v>
      </c>
      <c r="J762" s="27">
        <v>36988489</v>
      </c>
      <c r="K762" s="27">
        <v>40984016.254063196</v>
      </c>
      <c r="L762" s="27">
        <v>23027498</v>
      </c>
      <c r="M762" s="27">
        <v>25812799.156273901</v>
      </c>
      <c r="N762" s="27">
        <v>30049551.140000001</v>
      </c>
      <c r="O762" s="27">
        <v>30654197.6048177</v>
      </c>
      <c r="P762" s="27">
        <v>35243103.669788003</v>
      </c>
    </row>
    <row r="763" spans="1:16">
      <c r="A763" s="104" t="s">
        <v>66</v>
      </c>
      <c r="B763" s="102" t="s">
        <v>13</v>
      </c>
      <c r="C763" s="104" t="s">
        <v>355</v>
      </c>
      <c r="D763" s="102" t="s">
        <v>930</v>
      </c>
      <c r="E763" s="27">
        <v>2276976.4791701199</v>
      </c>
      <c r="F763" s="27">
        <v>2375341.8299060799</v>
      </c>
      <c r="G763" s="27">
        <v>2682179.7374989199</v>
      </c>
      <c r="H763" s="27">
        <v>3229039.2033032202</v>
      </c>
      <c r="I763" s="27">
        <v>3427596.6401409302</v>
      </c>
      <c r="J763" s="27">
        <v>3621385</v>
      </c>
      <c r="K763" s="27">
        <v>4014764.9436602602</v>
      </c>
      <c r="L763" s="27">
        <v>4965936</v>
      </c>
      <c r="M763" s="27">
        <v>5590345.0212419201</v>
      </c>
      <c r="N763" s="27">
        <v>6129607.1100000003</v>
      </c>
      <c r="O763" s="27">
        <v>6206567.7142048096</v>
      </c>
      <c r="P763" s="27">
        <v>6790652.6828435101</v>
      </c>
    </row>
    <row r="764" spans="1:16">
      <c r="A764" s="104" t="s">
        <v>66</v>
      </c>
      <c r="B764" s="102" t="s">
        <v>13</v>
      </c>
      <c r="C764" s="104" t="s">
        <v>357</v>
      </c>
      <c r="D764" s="102" t="s">
        <v>931</v>
      </c>
      <c r="E764" s="27">
        <v>9526114.8636506703</v>
      </c>
      <c r="F764" s="27">
        <v>9868933.4663485195</v>
      </c>
      <c r="G764" s="27">
        <v>11167715.2703033</v>
      </c>
      <c r="H764" s="27">
        <v>13433881.2570573</v>
      </c>
      <c r="I764" s="27">
        <v>14320508.4328853</v>
      </c>
      <c r="J764" s="27">
        <v>15154097</v>
      </c>
      <c r="K764" s="27">
        <v>16784196.296084601</v>
      </c>
      <c r="L764" s="27">
        <v>17231920</v>
      </c>
      <c r="M764" s="27">
        <v>19066769.670618098</v>
      </c>
      <c r="N764" s="27">
        <v>20577590.870000001</v>
      </c>
      <c r="O764" s="27">
        <v>20793207.2010062</v>
      </c>
      <c r="P764" s="27">
        <v>22429606.218176</v>
      </c>
    </row>
    <row r="765" spans="1:16">
      <c r="A765" s="104" t="s">
        <v>66</v>
      </c>
      <c r="B765" s="102" t="s">
        <v>13</v>
      </c>
      <c r="C765" s="104" t="s">
        <v>359</v>
      </c>
      <c r="D765" s="102" t="s">
        <v>932</v>
      </c>
      <c r="E765" s="27">
        <v>5919565.1711743204</v>
      </c>
      <c r="F765" s="27">
        <v>6410902.7092249803</v>
      </c>
      <c r="G765" s="27">
        <v>7186013.4664989002</v>
      </c>
      <c r="H765" s="27">
        <v>8676168.9422211703</v>
      </c>
      <c r="I765" s="27">
        <v>9018796.8558695298</v>
      </c>
      <c r="J765" s="27">
        <v>9384096</v>
      </c>
      <c r="K765" s="27">
        <v>10515898.898791101</v>
      </c>
      <c r="L765" s="27">
        <v>6296728.5</v>
      </c>
      <c r="M765" s="27">
        <v>6839684.1293782303</v>
      </c>
      <c r="N765" s="27">
        <v>7296471.54</v>
      </c>
      <c r="O765" s="27">
        <v>7361661.7708937004</v>
      </c>
      <c r="P765" s="27">
        <v>7856416.82759431</v>
      </c>
    </row>
    <row r="766" spans="1:16">
      <c r="A766" s="104" t="s">
        <v>66</v>
      </c>
      <c r="B766" s="102" t="s">
        <v>13</v>
      </c>
      <c r="C766" s="104" t="s">
        <v>361</v>
      </c>
      <c r="D766" s="102" t="s">
        <v>933</v>
      </c>
      <c r="E766" s="27">
        <v>4532506.0700389203</v>
      </c>
      <c r="F766" s="27">
        <v>4711687.2000328004</v>
      </c>
      <c r="G766" s="27">
        <v>5325376.3978033401</v>
      </c>
      <c r="H766" s="27">
        <v>6408801.1596526299</v>
      </c>
      <c r="I766" s="27">
        <v>6816454.2759776302</v>
      </c>
      <c r="J766" s="27">
        <v>7210241</v>
      </c>
      <c r="K766" s="27">
        <v>7986962.8701533303</v>
      </c>
      <c r="L766" s="27">
        <v>5587645.5</v>
      </c>
      <c r="M766" s="27">
        <v>6218796.1525045</v>
      </c>
      <c r="N766" s="27">
        <v>6826865.3300000001</v>
      </c>
      <c r="O766" s="27">
        <v>6913645.7223072397</v>
      </c>
      <c r="P766" s="27">
        <v>7572256.9589047702</v>
      </c>
    </row>
    <row r="767" spans="1:16">
      <c r="A767" s="104" t="s">
        <v>66</v>
      </c>
      <c r="B767" s="102" t="s">
        <v>13</v>
      </c>
      <c r="C767" s="104" t="s">
        <v>363</v>
      </c>
      <c r="D767" s="102" t="s">
        <v>934</v>
      </c>
      <c r="E767" s="27">
        <v>44506794.8955964</v>
      </c>
      <c r="F767" s="27">
        <v>47381698.637208201</v>
      </c>
      <c r="G767" s="27">
        <v>53261258.632991903</v>
      </c>
      <c r="H767" s="27">
        <v>64230863.2959271</v>
      </c>
      <c r="I767" s="27">
        <v>67378969.440664694</v>
      </c>
      <c r="J767" s="27">
        <v>70688703</v>
      </c>
      <c r="K767" s="27">
        <v>78741845.7141774</v>
      </c>
      <c r="L767" s="27">
        <v>40390296</v>
      </c>
      <c r="M767" s="27">
        <v>45238233.5565181</v>
      </c>
      <c r="N767" s="27">
        <v>50311637.840000004</v>
      </c>
      <c r="O767" s="27">
        <v>51035686.914758801</v>
      </c>
      <c r="P767" s="27">
        <v>56530786.969891198</v>
      </c>
    </row>
    <row r="768" spans="1:16">
      <c r="A768" s="104" t="s">
        <v>66</v>
      </c>
      <c r="B768" s="102" t="s">
        <v>13</v>
      </c>
      <c r="C768" s="104" t="s">
        <v>365</v>
      </c>
      <c r="D768" s="102" t="s">
        <v>935</v>
      </c>
      <c r="E768" s="27">
        <v>24298867.845173799</v>
      </c>
      <c r="F768" s="27">
        <v>27220664.3169275</v>
      </c>
      <c r="G768" s="27">
        <v>30312397.285523899</v>
      </c>
      <c r="H768" s="27">
        <v>36691754.897400402</v>
      </c>
      <c r="I768" s="27">
        <v>37421854.819269396</v>
      </c>
      <c r="J768" s="27">
        <v>38413644</v>
      </c>
      <c r="K768" s="27">
        <v>43452776.744005397</v>
      </c>
      <c r="L768" s="27">
        <v>35795704</v>
      </c>
      <c r="M768" s="27">
        <v>38129415.712871902</v>
      </c>
      <c r="N768" s="27">
        <v>39916814.18</v>
      </c>
      <c r="O768" s="27">
        <v>40171902.089000002</v>
      </c>
      <c r="P768" s="27">
        <v>42107867.128656097</v>
      </c>
    </row>
    <row r="769" spans="1:16">
      <c r="A769" s="104" t="s">
        <v>66</v>
      </c>
      <c r="B769" s="102" t="s">
        <v>13</v>
      </c>
      <c r="C769" s="104" t="s">
        <v>367</v>
      </c>
      <c r="D769" s="102" t="s">
        <v>936</v>
      </c>
      <c r="E769" s="27">
        <v>77301421.122745499</v>
      </c>
      <c r="F769" s="27">
        <v>81225426.583341405</v>
      </c>
      <c r="G769" s="27">
        <v>91591192.485216603</v>
      </c>
      <c r="H769" s="27">
        <v>110323985.772273</v>
      </c>
      <c r="I769" s="27">
        <v>116628802.74877401</v>
      </c>
      <c r="J769" s="27">
        <v>122865838</v>
      </c>
      <c r="K769" s="27">
        <v>136491956.77006</v>
      </c>
      <c r="L769" s="27">
        <v>67808032</v>
      </c>
      <c r="M769" s="27">
        <v>75439317.331296802</v>
      </c>
      <c r="N769" s="27">
        <v>87931872.75</v>
      </c>
      <c r="O769" s="27">
        <v>89714743.439917803</v>
      </c>
      <c r="P769" s="27">
        <v>103245666.41651399</v>
      </c>
    </row>
    <row r="770" spans="1:16">
      <c r="A770" s="104" t="s">
        <v>66</v>
      </c>
      <c r="B770" s="102" t="s">
        <v>13</v>
      </c>
      <c r="C770" s="104" t="s">
        <v>369</v>
      </c>
      <c r="D770" s="102" t="s">
        <v>937</v>
      </c>
      <c r="E770" s="27">
        <v>2892974.39609842</v>
      </c>
      <c r="F770" s="27">
        <v>3167039.0786545598</v>
      </c>
      <c r="G770" s="27">
        <v>3541210.7918460201</v>
      </c>
      <c r="H770" s="27">
        <v>4279491.7869277</v>
      </c>
      <c r="I770" s="27">
        <v>4420365.8150969399</v>
      </c>
      <c r="J770" s="27">
        <v>4583359</v>
      </c>
      <c r="K770" s="27">
        <v>5147885.7017877297</v>
      </c>
      <c r="L770" s="27">
        <v>3597814.25</v>
      </c>
      <c r="M770" s="27">
        <v>3927856.0489599998</v>
      </c>
      <c r="N770" s="27">
        <v>4154963.01</v>
      </c>
      <c r="O770" s="27">
        <v>4187374.5079208999</v>
      </c>
      <c r="P770" s="27">
        <v>4433358.3572361302</v>
      </c>
    </row>
    <row r="771" spans="1:16">
      <c r="A771" s="104" t="s">
        <v>66</v>
      </c>
      <c r="B771" s="102" t="s">
        <v>13</v>
      </c>
      <c r="C771" s="104" t="s">
        <v>371</v>
      </c>
      <c r="D771" s="102" t="s">
        <v>938</v>
      </c>
      <c r="E771" s="27">
        <v>8021336.7687150501</v>
      </c>
      <c r="F771" s="27">
        <v>8378360.9499332001</v>
      </c>
      <c r="G771" s="27">
        <v>9454645.5640863106</v>
      </c>
      <c r="H771" s="27">
        <v>11384834.0125372</v>
      </c>
      <c r="I771" s="27">
        <v>12071445.2463584</v>
      </c>
      <c r="J771" s="27">
        <v>12758668</v>
      </c>
      <c r="K771" s="27">
        <v>14140433.866845099</v>
      </c>
      <c r="L771" s="27">
        <v>9746310</v>
      </c>
      <c r="M771" s="27">
        <v>10888508.4863612</v>
      </c>
      <c r="N771" s="27">
        <v>12373994.029999999</v>
      </c>
      <c r="O771" s="27">
        <v>12585994.556469301</v>
      </c>
      <c r="P771" s="27">
        <v>14194952.008414101</v>
      </c>
    </row>
    <row r="772" spans="1:16">
      <c r="A772" s="104" t="s">
        <v>66</v>
      </c>
      <c r="B772" s="102" t="s">
        <v>13</v>
      </c>
      <c r="C772" s="104" t="s">
        <v>373</v>
      </c>
      <c r="D772" s="102" t="s">
        <v>939</v>
      </c>
      <c r="E772" s="27">
        <v>24899920.843378998</v>
      </c>
      <c r="F772" s="27">
        <v>25535282.9278102</v>
      </c>
      <c r="G772" s="27">
        <v>28925209.466628101</v>
      </c>
      <c r="H772" s="27">
        <v>34778622.015801802</v>
      </c>
      <c r="I772" s="27">
        <v>37264054.181431398</v>
      </c>
      <c r="J772" s="27">
        <v>39666997</v>
      </c>
      <c r="K772" s="27">
        <v>43741743.594403803</v>
      </c>
      <c r="L772" s="27">
        <v>33955152</v>
      </c>
      <c r="M772" s="27">
        <v>37924087.459141798</v>
      </c>
      <c r="N772" s="27">
        <v>42256398.509999998</v>
      </c>
      <c r="O772" s="27">
        <v>42874682.746154502</v>
      </c>
      <c r="P772" s="27">
        <v>47567090.733802304</v>
      </c>
    </row>
    <row r="773" spans="1:16">
      <c r="A773" s="104" t="s">
        <v>66</v>
      </c>
      <c r="B773" s="102" t="s">
        <v>13</v>
      </c>
      <c r="C773" s="104" t="s">
        <v>375</v>
      </c>
      <c r="D773" s="102" t="s">
        <v>940</v>
      </c>
      <c r="E773" s="27">
        <v>16791097.091481801</v>
      </c>
      <c r="F773" s="27">
        <v>18377366.2443677</v>
      </c>
      <c r="G773" s="27">
        <v>20553200.8000727</v>
      </c>
      <c r="H773" s="27">
        <v>24836462.170158502</v>
      </c>
      <c r="I773" s="27">
        <v>25654050.421486702</v>
      </c>
      <c r="J773" s="27">
        <v>26601851</v>
      </c>
      <c r="K773" s="27">
        <v>29877187.348972902</v>
      </c>
      <c r="L773" s="27">
        <v>18766184</v>
      </c>
      <c r="M773" s="27">
        <v>20497091.669636</v>
      </c>
      <c r="N773" s="27">
        <v>22479242.75</v>
      </c>
      <c r="O773" s="27">
        <v>22762124.793201201</v>
      </c>
      <c r="P773" s="27">
        <v>24909030.1460425</v>
      </c>
    </row>
    <row r="774" spans="1:16">
      <c r="A774" s="104" t="s">
        <v>66</v>
      </c>
      <c r="B774" s="102" t="s">
        <v>13</v>
      </c>
      <c r="C774" s="104" t="s">
        <v>377</v>
      </c>
      <c r="D774" s="102" t="s">
        <v>941</v>
      </c>
      <c r="E774" s="27">
        <v>31069756.487789501</v>
      </c>
      <c r="F774" s="27">
        <v>34788430.902969196</v>
      </c>
      <c r="G774" s="27">
        <v>38745786.703197397</v>
      </c>
      <c r="H774" s="27">
        <v>46897263.0571298</v>
      </c>
      <c r="I774" s="27">
        <v>47842776.480110697</v>
      </c>
      <c r="J774" s="27">
        <v>49120333</v>
      </c>
      <c r="K774" s="27">
        <v>55555764.642515801</v>
      </c>
      <c r="L774" s="27">
        <v>53265036</v>
      </c>
      <c r="M774" s="27">
        <v>56746079.938922502</v>
      </c>
      <c r="N774" s="27">
        <v>59578638.469999999</v>
      </c>
      <c r="O774" s="27">
        <v>59982885.876398601</v>
      </c>
      <c r="P774" s="27">
        <v>63050883.3903341</v>
      </c>
    </row>
    <row r="775" spans="1:16">
      <c r="A775" s="104" t="s">
        <v>66</v>
      </c>
      <c r="B775" s="102" t="s">
        <v>13</v>
      </c>
      <c r="C775" s="104" t="s">
        <v>379</v>
      </c>
      <c r="D775" s="102" t="s">
        <v>942</v>
      </c>
      <c r="E775" s="27">
        <v>15521645.0061887</v>
      </c>
      <c r="F775" s="27">
        <v>16929901.592754301</v>
      </c>
      <c r="G775" s="27">
        <v>18956739.350063398</v>
      </c>
      <c r="H775" s="27">
        <v>22897256.495857898</v>
      </c>
      <c r="I775" s="27">
        <v>23709776.413689099</v>
      </c>
      <c r="J775" s="27">
        <v>24589513</v>
      </c>
      <c r="K775" s="27">
        <v>27617890.598953798</v>
      </c>
      <c r="L775" s="27">
        <v>24100672</v>
      </c>
      <c r="M775" s="27">
        <v>26040937.986152701</v>
      </c>
      <c r="N775" s="27">
        <v>27365972.949999999</v>
      </c>
      <c r="O775" s="27">
        <v>27555074.885626201</v>
      </c>
      <c r="P775" s="27">
        <v>28990245.335390002</v>
      </c>
    </row>
    <row r="776" spans="1:16">
      <c r="A776" s="104" t="s">
        <v>66</v>
      </c>
      <c r="B776" s="102" t="s">
        <v>13</v>
      </c>
      <c r="C776" s="104" t="s">
        <v>381</v>
      </c>
      <c r="D776" s="102" t="s">
        <v>823</v>
      </c>
      <c r="E776" s="27">
        <v>17320030.032240301</v>
      </c>
      <c r="F776" s="27">
        <v>18322622.027388901</v>
      </c>
      <c r="G776" s="27">
        <v>20634978.751394399</v>
      </c>
      <c r="H776" s="27">
        <v>24868237.230750699</v>
      </c>
      <c r="I776" s="27">
        <v>26189159.375452001</v>
      </c>
      <c r="J776" s="27">
        <v>27513261</v>
      </c>
      <c r="K776" s="27">
        <v>30623623.128163699</v>
      </c>
      <c r="L776" s="27">
        <v>14494354</v>
      </c>
      <c r="M776" s="27">
        <v>16096980.1410709</v>
      </c>
      <c r="N776" s="27">
        <v>17961014.539999999</v>
      </c>
      <c r="O776" s="27">
        <v>18227039.544530399</v>
      </c>
      <c r="P776" s="27">
        <v>20246010.433129702</v>
      </c>
    </row>
    <row r="777" spans="1:16">
      <c r="A777" s="104" t="s">
        <v>66</v>
      </c>
      <c r="B777" s="102" t="s">
        <v>13</v>
      </c>
      <c r="C777" s="104" t="s">
        <v>383</v>
      </c>
      <c r="D777" s="102" t="s">
        <v>943</v>
      </c>
      <c r="E777" s="27">
        <v>41118738.717047997</v>
      </c>
      <c r="F777" s="27">
        <v>44938245.990217201</v>
      </c>
      <c r="G777" s="27">
        <v>50289311.611215703</v>
      </c>
      <c r="H777" s="27">
        <v>60756218.744251497</v>
      </c>
      <c r="I777" s="27">
        <v>62830725.317604601</v>
      </c>
      <c r="J777" s="27">
        <v>65138151</v>
      </c>
      <c r="K777" s="27">
        <v>73173674.483186796</v>
      </c>
      <c r="L777" s="27">
        <v>63051416</v>
      </c>
      <c r="M777" s="27">
        <v>67778548.358896494</v>
      </c>
      <c r="N777" s="27">
        <v>72718086.180000007</v>
      </c>
      <c r="O777" s="27">
        <v>73423030.386283398</v>
      </c>
      <c r="P777" s="27">
        <v>78773136.992723599</v>
      </c>
    </row>
    <row r="778" spans="1:16">
      <c r="A778" s="104" t="s">
        <v>66</v>
      </c>
      <c r="B778" s="102" t="s">
        <v>13</v>
      </c>
      <c r="C778" s="104" t="s">
        <v>385</v>
      </c>
      <c r="D778" s="102" t="s">
        <v>944</v>
      </c>
      <c r="E778" s="27">
        <v>7036202.8240732001</v>
      </c>
      <c r="F778" s="27">
        <v>7436518.8563084304</v>
      </c>
      <c r="G778" s="27">
        <v>8377497.3172127698</v>
      </c>
      <c r="H778" s="27">
        <v>10094928.902746599</v>
      </c>
      <c r="I778" s="27">
        <v>10637315.0375714</v>
      </c>
      <c r="J778" s="27">
        <v>11177596</v>
      </c>
      <c r="K778" s="27">
        <v>12439275.212129399</v>
      </c>
      <c r="L778" s="27">
        <v>6517172</v>
      </c>
      <c r="M778" s="27">
        <v>7163039.2577470802</v>
      </c>
      <c r="N778" s="27">
        <v>7882843.46</v>
      </c>
      <c r="O778" s="27">
        <v>7985570.0601667399</v>
      </c>
      <c r="P778" s="27">
        <v>8765203.5938517004</v>
      </c>
    </row>
    <row r="779" spans="1:16">
      <c r="A779" s="104" t="s">
        <v>66</v>
      </c>
      <c r="B779" s="102" t="s">
        <v>13</v>
      </c>
      <c r="C779" s="104" t="s">
        <v>387</v>
      </c>
      <c r="D779" s="102" t="s">
        <v>945</v>
      </c>
      <c r="E779" s="27">
        <v>1104797.2023865599</v>
      </c>
      <c r="F779" s="27">
        <v>1188934.7133186499</v>
      </c>
      <c r="G779" s="27">
        <v>1334583.3365953199</v>
      </c>
      <c r="H779" s="27">
        <v>1610395.51571802</v>
      </c>
      <c r="I779" s="27">
        <v>1679441.0972611699</v>
      </c>
      <c r="J779" s="27">
        <v>1752554</v>
      </c>
      <c r="K779" s="27">
        <v>1959834.6023019201</v>
      </c>
      <c r="L779" s="27">
        <v>1699516.625</v>
      </c>
      <c r="M779" s="27">
        <v>1830869.2926554701</v>
      </c>
      <c r="N779" s="27">
        <v>1932910.01</v>
      </c>
      <c r="O779" s="27">
        <v>1947472.7127779799</v>
      </c>
      <c r="P779" s="27">
        <v>2057994.94309656</v>
      </c>
    </row>
    <row r="780" spans="1:16">
      <c r="A780" s="104" t="s">
        <v>66</v>
      </c>
      <c r="B780" s="102" t="s">
        <v>13</v>
      </c>
      <c r="C780" s="104" t="s">
        <v>389</v>
      </c>
      <c r="D780" s="102" t="s">
        <v>946</v>
      </c>
      <c r="E780" s="27">
        <v>9820339.4312034305</v>
      </c>
      <c r="F780" s="27">
        <v>10922716.4564649</v>
      </c>
      <c r="G780" s="27">
        <v>12179639.1972095</v>
      </c>
      <c r="H780" s="27">
        <v>14734928.5234592</v>
      </c>
      <c r="I780" s="27">
        <v>15088705.537375901</v>
      </c>
      <c r="J780" s="27">
        <v>15534004</v>
      </c>
      <c r="K780" s="27">
        <v>17536017.3668423</v>
      </c>
      <c r="L780" s="27">
        <v>22806792</v>
      </c>
      <c r="M780" s="27">
        <v>24123184.596165601</v>
      </c>
      <c r="N780" s="27">
        <v>25047837.809999999</v>
      </c>
      <c r="O780" s="27">
        <v>25179799.370161001</v>
      </c>
      <c r="P780" s="27">
        <v>26181308.744445</v>
      </c>
    </row>
    <row r="781" spans="1:16">
      <c r="A781" s="104" t="s">
        <v>66</v>
      </c>
      <c r="B781" s="102" t="s">
        <v>13</v>
      </c>
      <c r="C781" s="104" t="s">
        <v>391</v>
      </c>
      <c r="D781" s="102" t="s">
        <v>947</v>
      </c>
      <c r="E781" s="27">
        <v>28639658.063947801</v>
      </c>
      <c r="F781" s="27">
        <v>30725156.517719898</v>
      </c>
      <c r="G781" s="27">
        <v>34503625.090815</v>
      </c>
      <c r="H781" s="27">
        <v>41628120.775267497</v>
      </c>
      <c r="I781" s="27">
        <v>43493917.614191197</v>
      </c>
      <c r="J781" s="27">
        <v>45447976</v>
      </c>
      <c r="K781" s="27">
        <v>50769589.879840702</v>
      </c>
      <c r="L781" s="27">
        <v>51978832</v>
      </c>
      <c r="M781" s="27">
        <v>56559157.551652797</v>
      </c>
      <c r="N781" s="27">
        <v>61976020.920000002</v>
      </c>
      <c r="O781" s="27">
        <v>62749086.669778503</v>
      </c>
      <c r="P781" s="27">
        <v>68616193.788361803</v>
      </c>
    </row>
    <row r="782" spans="1:16">
      <c r="A782" s="104" t="s">
        <v>66</v>
      </c>
      <c r="B782" s="102" t="s">
        <v>13</v>
      </c>
      <c r="C782" s="104" t="s">
        <v>393</v>
      </c>
      <c r="D782" s="102" t="s">
        <v>948</v>
      </c>
      <c r="E782" s="27">
        <v>9747195.7717999704</v>
      </c>
      <c r="F782" s="27">
        <v>10726497.860377099</v>
      </c>
      <c r="G782" s="27">
        <v>11986883.537928499</v>
      </c>
      <c r="H782" s="27">
        <v>14489656.1862144</v>
      </c>
      <c r="I782" s="27">
        <v>14926728.310696701</v>
      </c>
      <c r="J782" s="27">
        <v>15431879</v>
      </c>
      <c r="K782" s="27">
        <v>17369921.4600196</v>
      </c>
      <c r="L782" s="27">
        <v>22729092</v>
      </c>
      <c r="M782" s="27">
        <v>24299923.5724103</v>
      </c>
      <c r="N782" s="27">
        <v>25321123.890000001</v>
      </c>
      <c r="O782" s="27">
        <v>25466864.1144826</v>
      </c>
      <c r="P782" s="27">
        <v>26572945.4674371</v>
      </c>
    </row>
    <row r="783" spans="1:16">
      <c r="A783" s="104" t="s">
        <v>66</v>
      </c>
      <c r="B783" s="102" t="s">
        <v>13</v>
      </c>
      <c r="C783" s="104" t="s">
        <v>395</v>
      </c>
      <c r="D783" s="102" t="s">
        <v>949</v>
      </c>
      <c r="E783" s="27">
        <v>10084648.032328</v>
      </c>
      <c r="F783" s="27">
        <v>10492714.1624276</v>
      </c>
      <c r="G783" s="27">
        <v>11852606.231631201</v>
      </c>
      <c r="H783" s="27">
        <v>14266653.5669675</v>
      </c>
      <c r="I783" s="27">
        <v>15162018.655698201</v>
      </c>
      <c r="J783" s="27">
        <v>16044556</v>
      </c>
      <c r="K783" s="27">
        <v>17766295.8300482</v>
      </c>
      <c r="L783" s="27">
        <v>15124951</v>
      </c>
      <c r="M783" s="27">
        <v>16881345.842667099</v>
      </c>
      <c r="N783" s="27">
        <v>19166081.27</v>
      </c>
      <c r="O783" s="27">
        <v>19492146.5374429</v>
      </c>
      <c r="P783" s="27">
        <v>21966786.724876501</v>
      </c>
    </row>
    <row r="784" spans="1:16">
      <c r="A784" s="104" t="s">
        <v>66</v>
      </c>
      <c r="B784" s="102" t="s">
        <v>13</v>
      </c>
      <c r="C784" s="104" t="s">
        <v>397</v>
      </c>
      <c r="D784" s="102" t="s">
        <v>950</v>
      </c>
      <c r="E784" s="27">
        <v>22011573.162231799</v>
      </c>
      <c r="F784" s="27">
        <v>23269830.213271901</v>
      </c>
      <c r="G784" s="27">
        <v>26192648.887601499</v>
      </c>
      <c r="H784" s="27">
        <v>31570632.447826698</v>
      </c>
      <c r="I784" s="27">
        <v>33247189.776236601</v>
      </c>
      <c r="J784" s="27">
        <v>34982112</v>
      </c>
      <c r="K784" s="27">
        <v>38888076.662054397</v>
      </c>
      <c r="L784" s="27">
        <v>30087670</v>
      </c>
      <c r="M784" s="27">
        <v>33225373.319621298</v>
      </c>
      <c r="N784" s="27">
        <v>36155531.579999998</v>
      </c>
      <c r="O784" s="27">
        <v>36573707.9937668</v>
      </c>
      <c r="P784" s="27">
        <v>39747417.711554296</v>
      </c>
    </row>
    <row r="785" spans="1:16">
      <c r="A785" s="104" t="s">
        <v>66</v>
      </c>
      <c r="B785" s="102" t="s">
        <v>13</v>
      </c>
      <c r="C785" s="104" t="s">
        <v>399</v>
      </c>
      <c r="D785" s="102" t="s">
        <v>951</v>
      </c>
      <c r="E785" s="27">
        <v>37473217.0034464</v>
      </c>
      <c r="F785" s="27">
        <v>38189881.389767297</v>
      </c>
      <c r="G785" s="27">
        <v>43322514.997293003</v>
      </c>
      <c r="H785" s="27">
        <v>52061532.619630598</v>
      </c>
      <c r="I785" s="27">
        <v>55988643.602230199</v>
      </c>
      <c r="J785" s="27">
        <v>59715712</v>
      </c>
      <c r="K785" s="27">
        <v>65766161.674736701</v>
      </c>
      <c r="L785" s="27">
        <v>51560516</v>
      </c>
      <c r="M785" s="27">
        <v>57300021.784817897</v>
      </c>
      <c r="N785" s="27">
        <v>62616403.270000003</v>
      </c>
      <c r="O785" s="27">
        <v>63375128.740916103</v>
      </c>
      <c r="P785" s="27">
        <v>69133401.9952344</v>
      </c>
    </row>
    <row r="786" spans="1:16">
      <c r="A786" s="104" t="s">
        <v>66</v>
      </c>
      <c r="B786" s="102" t="s">
        <v>13</v>
      </c>
      <c r="C786" s="104" t="s">
        <v>401</v>
      </c>
      <c r="D786" s="102" t="s">
        <v>952</v>
      </c>
      <c r="E786" s="27">
        <v>14930129.4363856</v>
      </c>
      <c r="F786" s="27">
        <v>16446443.2503439</v>
      </c>
      <c r="G786" s="27">
        <v>18372299.510909501</v>
      </c>
      <c r="H786" s="27">
        <v>22210702.5204073</v>
      </c>
      <c r="I786" s="27">
        <v>22865157.385883201</v>
      </c>
      <c r="J786" s="27">
        <v>23638010</v>
      </c>
      <c r="K786" s="27">
        <v>26605730.361314598</v>
      </c>
      <c r="L786" s="27">
        <v>31223504</v>
      </c>
      <c r="M786" s="27">
        <v>33112950.710556298</v>
      </c>
      <c r="N786" s="27">
        <v>34764007.950000003</v>
      </c>
      <c r="O786" s="27">
        <v>34999637.954847299</v>
      </c>
      <c r="P786" s="27">
        <v>36787929.2180565</v>
      </c>
    </row>
    <row r="787" spans="1:16">
      <c r="A787" s="104" t="s">
        <v>66</v>
      </c>
      <c r="B787" s="102" t="s">
        <v>13</v>
      </c>
      <c r="C787" s="104" t="s">
        <v>832</v>
      </c>
      <c r="D787" s="102" t="s">
        <v>953</v>
      </c>
      <c r="E787" s="27">
        <v>54238137.482878499</v>
      </c>
      <c r="F787" s="27">
        <v>60240446.271558903</v>
      </c>
      <c r="G787" s="27">
        <v>67188397.566990003</v>
      </c>
      <c r="H787" s="27">
        <v>81277761.483188003</v>
      </c>
      <c r="I787" s="27">
        <v>83285448.812976494</v>
      </c>
      <c r="J787" s="27">
        <v>85810792</v>
      </c>
      <c r="K787" s="27">
        <v>96813724.348515004</v>
      </c>
      <c r="L787" s="27">
        <v>138193136</v>
      </c>
      <c r="M787" s="27">
        <v>146901314.08758599</v>
      </c>
      <c r="N787" s="27">
        <v>153649206.81999999</v>
      </c>
      <c r="O787" s="27">
        <v>154612229.98575699</v>
      </c>
      <c r="P787" s="27">
        <v>161921000.19416499</v>
      </c>
    </row>
    <row r="788" spans="1:16">
      <c r="A788" s="104" t="s">
        <v>66</v>
      </c>
      <c r="B788" s="102" t="s">
        <v>13</v>
      </c>
      <c r="C788" s="104" t="s">
        <v>834</v>
      </c>
      <c r="D788" s="102" t="s">
        <v>954</v>
      </c>
      <c r="E788" s="27">
        <v>629088.71487895795</v>
      </c>
      <c r="F788" s="27">
        <v>662797.83312708</v>
      </c>
      <c r="G788" s="27">
        <v>746995.33994780597</v>
      </c>
      <c r="H788" s="27">
        <v>899959.76429075596</v>
      </c>
      <c r="I788" s="27">
        <v>949788.32526190497</v>
      </c>
      <c r="J788" s="27">
        <v>999740</v>
      </c>
      <c r="K788" s="27">
        <v>1111170.5001393999</v>
      </c>
      <c r="L788" s="27">
        <v>1179801.25</v>
      </c>
      <c r="M788" s="27">
        <v>1323990.7942623899</v>
      </c>
      <c r="N788" s="27">
        <v>1487795.88</v>
      </c>
      <c r="O788" s="27">
        <v>1511173.2653306001</v>
      </c>
      <c r="P788" s="27">
        <v>1688593.6545200399</v>
      </c>
    </row>
    <row r="789" spans="1:16">
      <c r="A789" s="104" t="s">
        <v>67</v>
      </c>
      <c r="B789" s="102" t="s">
        <v>955</v>
      </c>
      <c r="C789" s="104" t="s">
        <v>85</v>
      </c>
      <c r="D789" s="102" t="s">
        <v>956</v>
      </c>
      <c r="E789" s="27">
        <v>4713748.7031507399</v>
      </c>
      <c r="F789" s="27">
        <v>5019416.1016450003</v>
      </c>
      <c r="G789" s="27">
        <v>5625042.4950977098</v>
      </c>
      <c r="H789" s="27">
        <v>6752297.51024759</v>
      </c>
      <c r="I789" s="27">
        <v>7048883.0876207901</v>
      </c>
      <c r="J789" s="27">
        <v>7323379.0239773896</v>
      </c>
      <c r="K789" s="27">
        <v>8214568.5399407204</v>
      </c>
      <c r="L789" s="27">
        <v>5063958.5</v>
      </c>
      <c r="M789" s="27">
        <v>5484341.5053763296</v>
      </c>
      <c r="N789" s="27">
        <v>6146147.9199999999</v>
      </c>
      <c r="O789" s="27">
        <v>6240594.2697155504</v>
      </c>
      <c r="P789" s="27">
        <v>6712568.3988686204</v>
      </c>
    </row>
    <row r="790" spans="1:16">
      <c r="A790" s="104" t="s">
        <v>67</v>
      </c>
      <c r="B790" s="102" t="s">
        <v>955</v>
      </c>
      <c r="C790" s="104" t="s">
        <v>86</v>
      </c>
      <c r="D790" s="102" t="s">
        <v>957</v>
      </c>
      <c r="E790" s="27">
        <v>12429366.765608201</v>
      </c>
      <c r="F790" s="27">
        <v>13683153.782304101</v>
      </c>
      <c r="G790" s="27">
        <v>15226065.068423299</v>
      </c>
      <c r="H790" s="27">
        <v>18327336.8816703</v>
      </c>
      <c r="I790" s="27">
        <v>18774318.150056101</v>
      </c>
      <c r="J790" s="27">
        <v>19259531.402429201</v>
      </c>
      <c r="K790" s="27">
        <v>21795484.7281124</v>
      </c>
      <c r="L790" s="27">
        <v>8134877</v>
      </c>
      <c r="M790" s="27">
        <v>8808744.9503781609</v>
      </c>
      <c r="N790" s="27">
        <v>9840091.6600000001</v>
      </c>
      <c r="O790" s="27">
        <v>9987275.1324459296</v>
      </c>
      <c r="P790" s="27">
        <v>10722790.7759354</v>
      </c>
    </row>
    <row r="791" spans="1:16">
      <c r="A791" s="104" t="s">
        <v>67</v>
      </c>
      <c r="B791" s="102" t="s">
        <v>955</v>
      </c>
      <c r="C791" s="104" t="s">
        <v>88</v>
      </c>
      <c r="D791" s="102" t="s">
        <v>468</v>
      </c>
      <c r="E791" s="27">
        <v>7983190.1487237904</v>
      </c>
      <c r="F791" s="27">
        <v>8599366.3737227395</v>
      </c>
      <c r="G791" s="27">
        <v>9611714.6834357902</v>
      </c>
      <c r="H791" s="27">
        <v>11549249.973502999</v>
      </c>
      <c r="I791" s="27">
        <v>11978135.642417699</v>
      </c>
      <c r="J791" s="27">
        <v>12391604.040471001</v>
      </c>
      <c r="K791" s="27">
        <v>13941554.5936333</v>
      </c>
      <c r="L791" s="27">
        <v>8967138</v>
      </c>
      <c r="M791" s="27">
        <v>9676358.6896653492</v>
      </c>
      <c r="N791" s="27">
        <v>10687116.300000001</v>
      </c>
      <c r="O791" s="27">
        <v>10831361.3968597</v>
      </c>
      <c r="P791" s="27">
        <v>11552202.3408856</v>
      </c>
    </row>
    <row r="792" spans="1:16">
      <c r="A792" s="104" t="s">
        <v>67</v>
      </c>
      <c r="B792" s="102" t="s">
        <v>955</v>
      </c>
      <c r="C792" s="104" t="s">
        <v>90</v>
      </c>
      <c r="D792" s="102" t="s">
        <v>958</v>
      </c>
      <c r="E792" s="27">
        <v>7504078.0445368504</v>
      </c>
      <c r="F792" s="27">
        <v>8189656.3715002304</v>
      </c>
      <c r="G792" s="27">
        <v>9130794.4786097892</v>
      </c>
      <c r="H792" s="27">
        <v>10982369.6490373</v>
      </c>
      <c r="I792" s="27">
        <v>11306340.0366149</v>
      </c>
      <c r="J792" s="27">
        <v>11635227.1258754</v>
      </c>
      <c r="K792" s="27">
        <v>13138546.7221989</v>
      </c>
      <c r="L792" s="27">
        <v>10797813</v>
      </c>
      <c r="M792" s="27">
        <v>11541560.6550579</v>
      </c>
      <c r="N792" s="27">
        <v>12111707.470000001</v>
      </c>
      <c r="O792" s="27">
        <v>12193073.029086599</v>
      </c>
      <c r="P792" s="27">
        <v>12599690.785346599</v>
      </c>
    </row>
    <row r="793" spans="1:16">
      <c r="A793" s="104" t="s">
        <v>67</v>
      </c>
      <c r="B793" s="102" t="s">
        <v>955</v>
      </c>
      <c r="C793" s="104" t="s">
        <v>92</v>
      </c>
      <c r="D793" s="102" t="s">
        <v>959</v>
      </c>
      <c r="E793" s="27">
        <v>4324726.33302233</v>
      </c>
      <c r="F793" s="27">
        <v>4638855.46885827</v>
      </c>
      <c r="G793" s="27">
        <v>5189472.6655009203</v>
      </c>
      <c r="H793" s="27">
        <v>6233497.2019646103</v>
      </c>
      <c r="I793" s="27">
        <v>6479358.81149018</v>
      </c>
      <c r="J793" s="27">
        <v>6715980.8985003103</v>
      </c>
      <c r="K793" s="27">
        <v>7544880.8132629003</v>
      </c>
      <c r="L793" s="27">
        <v>6471549</v>
      </c>
      <c r="M793" s="27">
        <v>7002466.7254238799</v>
      </c>
      <c r="N793" s="27">
        <v>7643520.3899999997</v>
      </c>
      <c r="O793" s="27">
        <v>7735005.1479256498</v>
      </c>
      <c r="P793" s="27">
        <v>8192186.25367097</v>
      </c>
    </row>
    <row r="794" spans="1:16">
      <c r="A794" s="104" t="s">
        <v>67</v>
      </c>
      <c r="B794" s="102" t="s">
        <v>955</v>
      </c>
      <c r="C794" s="104" t="s">
        <v>94</v>
      </c>
      <c r="D794" s="102" t="s">
        <v>960</v>
      </c>
      <c r="E794" s="27">
        <v>23832992.6422056</v>
      </c>
      <c r="F794" s="27">
        <v>24803498.757623401</v>
      </c>
      <c r="G794" s="27">
        <v>27922428.7968711</v>
      </c>
      <c r="H794" s="27">
        <v>33458466.8957173</v>
      </c>
      <c r="I794" s="27">
        <v>35379980.496815801</v>
      </c>
      <c r="J794" s="27">
        <v>37096241.0529131</v>
      </c>
      <c r="K794" s="27">
        <v>41349145.930592701</v>
      </c>
      <c r="L794" s="27">
        <v>26104404</v>
      </c>
      <c r="M794" s="27">
        <v>28748449.430037402</v>
      </c>
      <c r="N794" s="27">
        <v>33153302.969999999</v>
      </c>
      <c r="O794" s="27">
        <v>33781919.203151599</v>
      </c>
      <c r="P794" s="27">
        <v>36923319.822804697</v>
      </c>
    </row>
    <row r="795" spans="1:16">
      <c r="A795" s="104" t="s">
        <v>67</v>
      </c>
      <c r="B795" s="102" t="s">
        <v>955</v>
      </c>
      <c r="C795" s="104" t="s">
        <v>96</v>
      </c>
      <c r="D795" s="102" t="s">
        <v>961</v>
      </c>
      <c r="E795" s="27">
        <v>1382653.9783848701</v>
      </c>
      <c r="F795" s="27">
        <v>1498963.70186222</v>
      </c>
      <c r="G795" s="27">
        <v>1673273.0615080199</v>
      </c>
      <c r="H795" s="27">
        <v>2011611.0928986301</v>
      </c>
      <c r="I795" s="27">
        <v>2078322.0322874601</v>
      </c>
      <c r="J795" s="27">
        <v>2145300.4738921002</v>
      </c>
      <c r="K795" s="27">
        <v>2417289.5574328098</v>
      </c>
      <c r="L795" s="27">
        <v>2806221.5</v>
      </c>
      <c r="M795" s="27">
        <v>2999767.5302883401</v>
      </c>
      <c r="N795" s="27">
        <v>3170903.47</v>
      </c>
      <c r="O795" s="27">
        <v>3195326.2786627901</v>
      </c>
      <c r="P795" s="27">
        <v>3317379.3422757601</v>
      </c>
    </row>
    <row r="796" spans="1:16">
      <c r="A796" s="104" t="s">
        <v>67</v>
      </c>
      <c r="B796" s="102" t="s">
        <v>955</v>
      </c>
      <c r="C796" s="104" t="s">
        <v>98</v>
      </c>
      <c r="D796" s="102" t="s">
        <v>962</v>
      </c>
      <c r="E796" s="27">
        <v>22992158.264962301</v>
      </c>
      <c r="F796" s="27">
        <v>25476376.837293599</v>
      </c>
      <c r="G796" s="27">
        <v>28316952.788934398</v>
      </c>
      <c r="H796" s="27">
        <v>34100128.381296001</v>
      </c>
      <c r="I796" s="27">
        <v>34803473.398636103</v>
      </c>
      <c r="J796" s="27">
        <v>35606879.587189697</v>
      </c>
      <c r="K796" s="27">
        <v>40371010.347096004</v>
      </c>
      <c r="L796" s="27">
        <v>41737288</v>
      </c>
      <c r="M796" s="27">
        <v>44070701.945829503</v>
      </c>
      <c r="N796" s="27">
        <v>46264507.969999999</v>
      </c>
      <c r="O796" s="27">
        <v>46577586.200302601</v>
      </c>
      <c r="P796" s="27">
        <v>48142149.106283203</v>
      </c>
    </row>
    <row r="797" spans="1:16">
      <c r="A797" s="104" t="s">
        <v>67</v>
      </c>
      <c r="B797" s="102" t="s">
        <v>955</v>
      </c>
      <c r="C797" s="104" t="s">
        <v>100</v>
      </c>
      <c r="D797" s="102" t="s">
        <v>963</v>
      </c>
      <c r="E797" s="27">
        <v>13691047.0283319</v>
      </c>
      <c r="F797" s="27">
        <v>14690450.6226721</v>
      </c>
      <c r="G797" s="27">
        <v>16433189.5455784</v>
      </c>
      <c r="H797" s="27">
        <v>19740073.561302301</v>
      </c>
      <c r="I797" s="27">
        <v>20514547.523328502</v>
      </c>
      <c r="J797" s="27">
        <v>21259605.1541779</v>
      </c>
      <c r="K797" s="27">
        <v>23888580.193247799</v>
      </c>
      <c r="L797" s="27">
        <v>18758310</v>
      </c>
      <c r="M797" s="27">
        <v>20178352.448790099</v>
      </c>
      <c r="N797" s="27">
        <v>21779860.559999999</v>
      </c>
      <c r="O797" s="27">
        <v>22008411.7360432</v>
      </c>
      <c r="P797" s="27">
        <v>23150549.104074501</v>
      </c>
    </row>
    <row r="798" spans="1:16">
      <c r="A798" s="104" t="s">
        <v>67</v>
      </c>
      <c r="B798" s="102" t="s">
        <v>955</v>
      </c>
      <c r="C798" s="104" t="s">
        <v>102</v>
      </c>
      <c r="D798" s="102" t="s">
        <v>130</v>
      </c>
      <c r="E798" s="27">
        <v>18930254.4741107</v>
      </c>
      <c r="F798" s="27">
        <v>20954092.7780605</v>
      </c>
      <c r="G798" s="27">
        <v>23291571.647709399</v>
      </c>
      <c r="H798" s="27">
        <v>28047722.606040899</v>
      </c>
      <c r="I798" s="27">
        <v>28640940.326650001</v>
      </c>
      <c r="J798" s="27">
        <v>29320475.541306</v>
      </c>
      <c r="K798" s="27">
        <v>33228221.0551445</v>
      </c>
      <c r="L798" s="27">
        <v>21982198</v>
      </c>
      <c r="M798" s="27">
        <v>23451151.015143901</v>
      </c>
      <c r="N798" s="27">
        <v>25299207.969999999</v>
      </c>
      <c r="O798" s="27">
        <v>25562943.896080501</v>
      </c>
      <c r="P798" s="27">
        <v>26880912.780389398</v>
      </c>
    </row>
    <row r="799" spans="1:16">
      <c r="A799" s="104" t="s">
        <v>67</v>
      </c>
      <c r="B799" s="102" t="s">
        <v>955</v>
      </c>
      <c r="C799" s="104" t="s">
        <v>104</v>
      </c>
      <c r="D799" s="102" t="s">
        <v>964</v>
      </c>
      <c r="E799" s="27">
        <v>2069701.08065762</v>
      </c>
      <c r="F799" s="27">
        <v>2178698.9999459898</v>
      </c>
      <c r="G799" s="27">
        <v>2446366.1204490601</v>
      </c>
      <c r="H799" s="27">
        <v>2934277.5520140701</v>
      </c>
      <c r="I799" s="27">
        <v>3082849.7719082502</v>
      </c>
      <c r="J799" s="27">
        <v>3218813.5105530201</v>
      </c>
      <c r="K799" s="27">
        <v>3598226.8889973001</v>
      </c>
      <c r="L799" s="27">
        <v>3163927.5</v>
      </c>
      <c r="M799" s="27">
        <v>3443013.7723391498</v>
      </c>
      <c r="N799" s="27">
        <v>3733726.34</v>
      </c>
      <c r="O799" s="27">
        <v>3775213.9199802899</v>
      </c>
      <c r="P799" s="27">
        <v>3982532.8563879202</v>
      </c>
    </row>
    <row r="800" spans="1:16">
      <c r="A800" s="104" t="s">
        <v>67</v>
      </c>
      <c r="B800" s="102" t="s">
        <v>955</v>
      </c>
      <c r="C800" s="104" t="s">
        <v>138</v>
      </c>
      <c r="D800" s="102" t="s">
        <v>965</v>
      </c>
      <c r="E800" s="27">
        <v>10952605.6023672</v>
      </c>
      <c r="F800" s="27">
        <v>11701600.1376005</v>
      </c>
      <c r="G800" s="27">
        <v>13096484.122850901</v>
      </c>
      <c r="H800" s="27">
        <v>15728547.152901599</v>
      </c>
      <c r="I800" s="27">
        <v>16385391.7218551</v>
      </c>
      <c r="J800" s="27">
        <v>17014873.379461002</v>
      </c>
      <c r="K800" s="27">
        <v>19091470.2763374</v>
      </c>
      <c r="L800" s="27">
        <v>6991251</v>
      </c>
      <c r="M800" s="27">
        <v>7795536.8694591597</v>
      </c>
      <c r="N800" s="27">
        <v>9716455.4600000009</v>
      </c>
      <c r="O800" s="27">
        <v>9990589.6207577493</v>
      </c>
      <c r="P800" s="27">
        <v>11360530.6637739</v>
      </c>
    </row>
    <row r="801" spans="1:16">
      <c r="A801" s="104" t="s">
        <v>67</v>
      </c>
      <c r="B801" s="102" t="s">
        <v>955</v>
      </c>
      <c r="C801" s="104" t="s">
        <v>139</v>
      </c>
      <c r="D801" s="102" t="s">
        <v>966</v>
      </c>
      <c r="E801" s="27">
        <v>7030843.3588643996</v>
      </c>
      <c r="F801" s="27">
        <v>7690595.2883636802</v>
      </c>
      <c r="G801" s="27">
        <v>8570772.9645336699</v>
      </c>
      <c r="H801" s="27">
        <v>10310554.949305</v>
      </c>
      <c r="I801" s="27">
        <v>10600541.584308101</v>
      </c>
      <c r="J801" s="27">
        <v>10899510.339364</v>
      </c>
      <c r="K801" s="27">
        <v>12314980.0286969</v>
      </c>
      <c r="L801" s="27">
        <v>16331257</v>
      </c>
      <c r="M801" s="27">
        <v>17248299.49518</v>
      </c>
      <c r="N801" s="27">
        <v>18099760.75</v>
      </c>
      <c r="O801" s="27">
        <v>18221272.6642882</v>
      </c>
      <c r="P801" s="27">
        <v>18828513.545186199</v>
      </c>
    </row>
    <row r="802" spans="1:16">
      <c r="A802" s="104" t="s">
        <v>67</v>
      </c>
      <c r="B802" s="102" t="s">
        <v>955</v>
      </c>
      <c r="C802" s="104" t="s">
        <v>140</v>
      </c>
      <c r="D802" s="102" t="s">
        <v>967</v>
      </c>
      <c r="E802" s="27">
        <v>4625146.4971571704</v>
      </c>
      <c r="F802" s="27">
        <v>4967494.9278176799</v>
      </c>
      <c r="G802" s="27">
        <v>5554847.2728081904</v>
      </c>
      <c r="H802" s="27">
        <v>6673515.4060383895</v>
      </c>
      <c r="I802" s="27">
        <v>6932428.3322518403</v>
      </c>
      <c r="J802" s="27">
        <v>7181328.0583190704</v>
      </c>
      <c r="K802" s="27">
        <v>8072007.1101273699</v>
      </c>
      <c r="L802" s="27">
        <v>3637306</v>
      </c>
      <c r="M802" s="27">
        <v>3970988.0542493002</v>
      </c>
      <c r="N802" s="27">
        <v>4677158.7300000004</v>
      </c>
      <c r="O802" s="27">
        <v>4777936.3023619195</v>
      </c>
      <c r="P802" s="27">
        <v>5281552.0989478799</v>
      </c>
    </row>
    <row r="803" spans="1:16">
      <c r="A803" s="104" t="s">
        <v>67</v>
      </c>
      <c r="B803" s="102" t="s">
        <v>955</v>
      </c>
      <c r="C803" s="104" t="s">
        <v>142</v>
      </c>
      <c r="D803" s="102" t="s">
        <v>968</v>
      </c>
      <c r="E803" s="27">
        <v>15428314.163009601</v>
      </c>
      <c r="F803" s="27">
        <v>17158514.855149399</v>
      </c>
      <c r="G803" s="27">
        <v>19056395.038313098</v>
      </c>
      <c r="H803" s="27">
        <v>22955247.2476888</v>
      </c>
      <c r="I803" s="27">
        <v>23379860.899418801</v>
      </c>
      <c r="J803" s="27">
        <v>23886865.679428801</v>
      </c>
      <c r="K803" s="27">
        <v>27107553.758572701</v>
      </c>
      <c r="L803" s="27">
        <v>22521466</v>
      </c>
      <c r="M803" s="27">
        <v>23779496.996727299</v>
      </c>
      <c r="N803" s="27">
        <v>24941561.829999998</v>
      </c>
      <c r="O803" s="27">
        <v>25107400.148933601</v>
      </c>
      <c r="P803" s="27">
        <v>25936143.3680625</v>
      </c>
    </row>
    <row r="804" spans="1:16">
      <c r="A804" s="104" t="s">
        <v>67</v>
      </c>
      <c r="B804" s="102" t="s">
        <v>955</v>
      </c>
      <c r="C804" s="104" t="s">
        <v>144</v>
      </c>
      <c r="D804" s="102" t="s">
        <v>969</v>
      </c>
      <c r="E804" s="27">
        <v>12639869.361873901</v>
      </c>
      <c r="F804" s="27">
        <v>13939068.4059461</v>
      </c>
      <c r="G804" s="27">
        <v>15505692.225638799</v>
      </c>
      <c r="H804" s="27">
        <v>18666477.685068902</v>
      </c>
      <c r="I804" s="27">
        <v>19101775.068784598</v>
      </c>
      <c r="J804" s="27">
        <v>19583420.567282401</v>
      </c>
      <c r="K804" s="27">
        <v>22170926.736892901</v>
      </c>
      <c r="L804" s="27">
        <v>17134370</v>
      </c>
      <c r="M804" s="27">
        <v>18173779.613081299</v>
      </c>
      <c r="N804" s="27">
        <v>18962922.789999999</v>
      </c>
      <c r="O804" s="27">
        <v>19075541.3329027</v>
      </c>
      <c r="P804" s="27">
        <v>19638338.101770598</v>
      </c>
    </row>
    <row r="805" spans="1:16">
      <c r="A805" s="104" t="s">
        <v>67</v>
      </c>
      <c r="B805" s="102" t="s">
        <v>955</v>
      </c>
      <c r="C805" s="104" t="s">
        <v>146</v>
      </c>
      <c r="D805" s="102" t="s">
        <v>970</v>
      </c>
      <c r="E805" s="27">
        <v>10953854.962124901</v>
      </c>
      <c r="F805" s="27">
        <v>11666560.676925199</v>
      </c>
      <c r="G805" s="27">
        <v>13074568.6869785</v>
      </c>
      <c r="H805" s="27">
        <v>15694242.7022921</v>
      </c>
      <c r="I805" s="27">
        <v>16383718.3046179</v>
      </c>
      <c r="J805" s="27">
        <v>17016383.475382</v>
      </c>
      <c r="K805" s="27">
        <v>19092191.570278998</v>
      </c>
      <c r="L805" s="27">
        <v>26319154</v>
      </c>
      <c r="M805" s="27">
        <v>28266103.948364999</v>
      </c>
      <c r="N805" s="27">
        <v>30387178.010000002</v>
      </c>
      <c r="O805" s="27">
        <v>30689876.410914298</v>
      </c>
      <c r="P805" s="27">
        <v>32202549.860749301</v>
      </c>
    </row>
    <row r="806" spans="1:16">
      <c r="A806" s="104" t="s">
        <v>67</v>
      </c>
      <c r="B806" s="102" t="s">
        <v>955</v>
      </c>
      <c r="C806" s="104" t="s">
        <v>148</v>
      </c>
      <c r="D806" s="102" t="s">
        <v>971</v>
      </c>
      <c r="E806" s="27">
        <v>6183400.31083294</v>
      </c>
      <c r="F806" s="27">
        <v>6856220.0046794303</v>
      </c>
      <c r="G806" s="27">
        <v>7618263.9382491596</v>
      </c>
      <c r="H806" s="27">
        <v>9175138.2700890806</v>
      </c>
      <c r="I806" s="27">
        <v>9360858.3574505001</v>
      </c>
      <c r="J806" s="27">
        <v>9575833.5674537197</v>
      </c>
      <c r="K806" s="27">
        <v>10857759.9125046</v>
      </c>
      <c r="L806" s="27">
        <v>5657194</v>
      </c>
      <c r="M806" s="27">
        <v>6064341.25454129</v>
      </c>
      <c r="N806" s="27">
        <v>6431722.7599999998</v>
      </c>
      <c r="O806" s="27">
        <v>6484151.7203203896</v>
      </c>
      <c r="P806" s="27">
        <v>6746161.4869173802</v>
      </c>
    </row>
    <row r="807" spans="1:16">
      <c r="A807" s="104" t="s">
        <v>67</v>
      </c>
      <c r="B807" s="102" t="s">
        <v>955</v>
      </c>
      <c r="C807" s="104" t="s">
        <v>150</v>
      </c>
      <c r="D807" s="102" t="s">
        <v>972</v>
      </c>
      <c r="E807" s="27">
        <v>5438433.6746624401</v>
      </c>
      <c r="F807" s="27">
        <v>5828782.9364218898</v>
      </c>
      <c r="G807" s="27">
        <v>6521071.9951465903</v>
      </c>
      <c r="H807" s="27">
        <v>7832816.7277164198</v>
      </c>
      <c r="I807" s="27">
        <v>8145715.0318590598</v>
      </c>
      <c r="J807" s="27">
        <v>8445806.5862402208</v>
      </c>
      <c r="K807" s="27">
        <v>9486943.0400835201</v>
      </c>
      <c r="L807" s="27">
        <v>8994567</v>
      </c>
      <c r="M807" s="27">
        <v>9657824.6828342602</v>
      </c>
      <c r="N807" s="27">
        <v>10246354</v>
      </c>
      <c r="O807" s="27">
        <v>10330342.9481149</v>
      </c>
      <c r="P807" s="27">
        <v>10750054.5338712</v>
      </c>
    </row>
    <row r="808" spans="1:16">
      <c r="A808" s="104" t="s">
        <v>67</v>
      </c>
      <c r="B808" s="102" t="s">
        <v>955</v>
      </c>
      <c r="C808" s="104" t="s">
        <v>151</v>
      </c>
      <c r="D808" s="102" t="s">
        <v>973</v>
      </c>
      <c r="E808" s="27">
        <v>8611420.8439981509</v>
      </c>
      <c r="F808" s="27">
        <v>9230519.82388217</v>
      </c>
      <c r="G808" s="27">
        <v>10324961.720288901</v>
      </c>
      <c r="H808" s="27">
        <v>12402765.2453446</v>
      </c>
      <c r="I808" s="27">
        <v>12896299.450113799</v>
      </c>
      <c r="J808" s="27">
        <v>13373764.5093507</v>
      </c>
      <c r="K808" s="27">
        <v>15020647.333286099</v>
      </c>
      <c r="L808" s="27">
        <v>11668676</v>
      </c>
      <c r="M808" s="27">
        <v>12734481.3907324</v>
      </c>
      <c r="N808" s="27">
        <v>14008022.27</v>
      </c>
      <c r="O808" s="27">
        <v>14189769.2997822</v>
      </c>
      <c r="P808" s="27">
        <v>15098010.182314999</v>
      </c>
    </row>
    <row r="809" spans="1:16">
      <c r="A809" s="104" t="s">
        <v>67</v>
      </c>
      <c r="B809" s="102" t="s">
        <v>955</v>
      </c>
      <c r="C809" s="104" t="s">
        <v>153</v>
      </c>
      <c r="D809" s="102" t="s">
        <v>974</v>
      </c>
      <c r="E809" s="27">
        <v>7284884.5599752301</v>
      </c>
      <c r="F809" s="27">
        <v>7846000.3732245304</v>
      </c>
      <c r="G809" s="27">
        <v>8772659.2766321097</v>
      </c>
      <c r="H809" s="27">
        <v>10540068.117737999</v>
      </c>
      <c r="I809" s="27">
        <v>10933488.562400499</v>
      </c>
      <c r="J809" s="27">
        <v>11306429.259472501</v>
      </c>
      <c r="K809" s="27">
        <v>12724682.150079001</v>
      </c>
      <c r="L809" s="27">
        <v>10047193</v>
      </c>
      <c r="M809" s="27">
        <v>10845365.1911812</v>
      </c>
      <c r="N809" s="27">
        <v>11851959.289999999</v>
      </c>
      <c r="O809" s="27">
        <v>11995610.2783428</v>
      </c>
      <c r="P809" s="27">
        <v>12713478.296678299</v>
      </c>
    </row>
    <row r="810" spans="1:16">
      <c r="A810" s="104" t="s">
        <v>67</v>
      </c>
      <c r="B810" s="102" t="s">
        <v>955</v>
      </c>
      <c r="C810" s="104" t="s">
        <v>155</v>
      </c>
      <c r="D810" s="102" t="s">
        <v>975</v>
      </c>
      <c r="E810" s="27">
        <v>8736588.9424502607</v>
      </c>
      <c r="F810" s="27">
        <v>9558417.6448873207</v>
      </c>
      <c r="G810" s="27">
        <v>10649588.2456926</v>
      </c>
      <c r="H810" s="27">
        <v>12812494.449121401</v>
      </c>
      <c r="I810" s="27">
        <v>13170798.2038894</v>
      </c>
      <c r="J810" s="27">
        <v>13544470.910111301</v>
      </c>
      <c r="K810" s="27">
        <v>15301561.6211903</v>
      </c>
      <c r="L810" s="27">
        <v>6766484.5</v>
      </c>
      <c r="M810" s="27">
        <v>7307768.1715500001</v>
      </c>
      <c r="N810" s="27">
        <v>7979807.8700000001</v>
      </c>
      <c r="O810" s="27">
        <v>8075714.6396872699</v>
      </c>
      <c r="P810" s="27">
        <v>8554991.4328137804</v>
      </c>
    </row>
    <row r="811" spans="1:16">
      <c r="A811" s="104" t="s">
        <v>67</v>
      </c>
      <c r="B811" s="102" t="s">
        <v>955</v>
      </c>
      <c r="C811" s="104" t="s">
        <v>157</v>
      </c>
      <c r="D811" s="102" t="s">
        <v>976</v>
      </c>
      <c r="E811" s="27">
        <v>4127276.2375863902</v>
      </c>
      <c r="F811" s="27">
        <v>4494831.7242725603</v>
      </c>
      <c r="G811" s="27">
        <v>5012709.1144710397</v>
      </c>
      <c r="H811" s="27">
        <v>6028557.7862913702</v>
      </c>
      <c r="I811" s="27">
        <v>6212659.3098996999</v>
      </c>
      <c r="J811" s="27">
        <v>6401224.7810551096</v>
      </c>
      <c r="K811" s="27">
        <v>7221747.2060557203</v>
      </c>
      <c r="L811" s="27">
        <v>4135624.75</v>
      </c>
      <c r="M811" s="27">
        <v>4451682.1831117999</v>
      </c>
      <c r="N811" s="27">
        <v>4834362.84</v>
      </c>
      <c r="O811" s="27">
        <v>4888975.1934421901</v>
      </c>
      <c r="P811" s="27">
        <v>5161890.6130530704</v>
      </c>
    </row>
    <row r="812" spans="1:16">
      <c r="A812" s="104" t="s">
        <v>67</v>
      </c>
      <c r="B812" s="102" t="s">
        <v>955</v>
      </c>
      <c r="C812" s="104" t="s">
        <v>159</v>
      </c>
      <c r="D812" s="102" t="s">
        <v>977</v>
      </c>
      <c r="E812" s="27">
        <v>9312226.8221217506</v>
      </c>
      <c r="F812" s="27">
        <v>10125064.2338973</v>
      </c>
      <c r="G812" s="27">
        <v>11295723.9151257</v>
      </c>
      <c r="H812" s="27">
        <v>13583020.2787195</v>
      </c>
      <c r="I812" s="27">
        <v>14013529.048382301</v>
      </c>
      <c r="J812" s="27">
        <v>14443273.0958972</v>
      </c>
      <c r="K812" s="27">
        <v>16292233.6321788</v>
      </c>
      <c r="L812" s="27">
        <v>13104023</v>
      </c>
      <c r="M812" s="27">
        <v>14090985.673116701</v>
      </c>
      <c r="N812" s="27">
        <v>15464812.23</v>
      </c>
      <c r="O812" s="27">
        <v>15660870.952997999</v>
      </c>
      <c r="P812" s="27">
        <v>16640644.8000932</v>
      </c>
    </row>
    <row r="813" spans="1:16">
      <c r="A813" s="104" t="s">
        <v>67</v>
      </c>
      <c r="B813" s="102" t="s">
        <v>955</v>
      </c>
      <c r="C813" s="104" t="s">
        <v>161</v>
      </c>
      <c r="D813" s="102" t="s">
        <v>978</v>
      </c>
      <c r="E813" s="27">
        <v>12555464.658993</v>
      </c>
      <c r="F813" s="27">
        <v>13220856.5658419</v>
      </c>
      <c r="G813" s="27">
        <v>14849286.182682</v>
      </c>
      <c r="H813" s="27">
        <v>17809284.413382199</v>
      </c>
      <c r="I813" s="27">
        <v>18710313.858683001</v>
      </c>
      <c r="J813" s="27">
        <v>19523975.335787799</v>
      </c>
      <c r="K813" s="27">
        <v>21834453.176874701</v>
      </c>
      <c r="L813" s="27">
        <v>17533576</v>
      </c>
      <c r="M813" s="27">
        <v>19202667.898628801</v>
      </c>
      <c r="N813" s="27">
        <v>21857857.25</v>
      </c>
      <c r="O813" s="27">
        <v>22236779.2379083</v>
      </c>
      <c r="P813" s="27">
        <v>24130374.179130498</v>
      </c>
    </row>
    <row r="814" spans="1:16">
      <c r="A814" s="104" t="s">
        <v>67</v>
      </c>
      <c r="B814" s="102" t="s">
        <v>955</v>
      </c>
      <c r="C814" s="104" t="s">
        <v>163</v>
      </c>
      <c r="D814" s="102" t="s">
        <v>979</v>
      </c>
      <c r="E814" s="27">
        <v>5217884.2884202199</v>
      </c>
      <c r="F814" s="27">
        <v>5784190.8139421502</v>
      </c>
      <c r="G814" s="27">
        <v>6427673.1196976099</v>
      </c>
      <c r="H814" s="27">
        <v>7740914.0552482698</v>
      </c>
      <c r="I814" s="27">
        <v>7898568.6215310805</v>
      </c>
      <c r="J814" s="27">
        <v>8080959.8654047502</v>
      </c>
      <c r="K814" s="27">
        <v>9161765.2105645705</v>
      </c>
      <c r="L814" s="27">
        <v>13603381</v>
      </c>
      <c r="M814" s="27">
        <v>14303210.3438696</v>
      </c>
      <c r="N814" s="27">
        <v>14820592.460000001</v>
      </c>
      <c r="O814" s="27">
        <v>14894428.0559527</v>
      </c>
      <c r="P814" s="27">
        <v>15263413.2418819</v>
      </c>
    </row>
    <row r="815" spans="1:16">
      <c r="A815" s="104" t="s">
        <v>67</v>
      </c>
      <c r="B815" s="102" t="s">
        <v>955</v>
      </c>
      <c r="C815" s="104" t="s">
        <v>165</v>
      </c>
      <c r="D815" s="102" t="s">
        <v>980</v>
      </c>
      <c r="E815" s="27">
        <v>5485723.2962710103</v>
      </c>
      <c r="F815" s="27">
        <v>6068823.3796686698</v>
      </c>
      <c r="G815" s="27">
        <v>6747572.8747785203</v>
      </c>
      <c r="H815" s="27">
        <v>8124580.0286362804</v>
      </c>
      <c r="I815" s="27">
        <v>8300046.6905097403</v>
      </c>
      <c r="J815" s="27">
        <v>8496425.3369890507</v>
      </c>
      <c r="K815" s="27">
        <v>9629516.3295786101</v>
      </c>
      <c r="L815" s="27">
        <v>3452000.25</v>
      </c>
      <c r="M815" s="27">
        <v>3675345.8853351302</v>
      </c>
      <c r="N815" s="27">
        <v>3826855.09</v>
      </c>
      <c r="O815" s="27">
        <v>3848476.9489982999</v>
      </c>
      <c r="P815" s="27">
        <v>3956524.2662885799</v>
      </c>
    </row>
    <row r="816" spans="1:16">
      <c r="A816" s="104" t="s">
        <v>67</v>
      </c>
      <c r="B816" s="102" t="s">
        <v>955</v>
      </c>
      <c r="C816" s="104" t="s">
        <v>167</v>
      </c>
      <c r="D816" s="102" t="s">
        <v>981</v>
      </c>
      <c r="E816" s="27">
        <v>2161761.3588343998</v>
      </c>
      <c r="F816" s="27">
        <v>2359296.3139453898</v>
      </c>
      <c r="G816" s="27">
        <v>2629429.6343800798</v>
      </c>
      <c r="H816" s="27">
        <v>3163062.2234074301</v>
      </c>
      <c r="I816" s="27">
        <v>3255753.3278740202</v>
      </c>
      <c r="J816" s="27">
        <v>3352373.5660262099</v>
      </c>
      <c r="K816" s="27">
        <v>3783837.2632341799</v>
      </c>
      <c r="L816" s="27">
        <v>1916456.875</v>
      </c>
      <c r="M816" s="27">
        <v>2039490.7838789399</v>
      </c>
      <c r="N816" s="27">
        <v>2108754.61</v>
      </c>
      <c r="O816" s="27">
        <v>2118639.2532407199</v>
      </c>
      <c r="P816" s="27">
        <v>2168028.21761325</v>
      </c>
    </row>
    <row r="817" spans="1:16">
      <c r="A817" s="104" t="s">
        <v>67</v>
      </c>
      <c r="B817" s="102" t="s">
        <v>955</v>
      </c>
      <c r="C817" s="104" t="s">
        <v>169</v>
      </c>
      <c r="D817" s="102" t="s">
        <v>982</v>
      </c>
      <c r="E817" s="27">
        <v>12785153.211627699</v>
      </c>
      <c r="F817" s="27">
        <v>13942957.769136799</v>
      </c>
      <c r="G817" s="27">
        <v>15549332.0488279</v>
      </c>
      <c r="H817" s="27">
        <v>18700789.582015298</v>
      </c>
      <c r="I817" s="27">
        <v>19259607.433904599</v>
      </c>
      <c r="J817" s="27">
        <v>19824224.203065399</v>
      </c>
      <c r="K817" s="27">
        <v>22382252.386795402</v>
      </c>
      <c r="L817" s="27">
        <v>13573640</v>
      </c>
      <c r="M817" s="27">
        <v>14434900.253506601</v>
      </c>
      <c r="N817" s="27">
        <v>15653911.52</v>
      </c>
      <c r="O817" s="27">
        <v>15827876.584452501</v>
      </c>
      <c r="P817" s="27">
        <v>16697228.620346701</v>
      </c>
    </row>
    <row r="818" spans="1:16">
      <c r="A818" s="104" t="s">
        <v>67</v>
      </c>
      <c r="B818" s="102" t="s">
        <v>955</v>
      </c>
      <c r="C818" s="104" t="s">
        <v>171</v>
      </c>
      <c r="D818" s="102" t="s">
        <v>983</v>
      </c>
      <c r="E818" s="27">
        <v>5113147.7885239301</v>
      </c>
      <c r="F818" s="27">
        <v>5556214.6956594903</v>
      </c>
      <c r="G818" s="27">
        <v>6198247.1765272496</v>
      </c>
      <c r="H818" s="27">
        <v>7453289.4108552504</v>
      </c>
      <c r="I818" s="27">
        <v>7691149.1907837205</v>
      </c>
      <c r="J818" s="27">
        <v>7931845.9203915996</v>
      </c>
      <c r="K818" s="27">
        <v>8943020.9046520703</v>
      </c>
      <c r="L818" s="27">
        <v>7262197.5</v>
      </c>
      <c r="M818" s="27">
        <v>7750825.0970583903</v>
      </c>
      <c r="N818" s="27">
        <v>8177916.8899999997</v>
      </c>
      <c r="O818" s="27">
        <v>8238867.15526985</v>
      </c>
      <c r="P818" s="27">
        <v>8543464.0875557903</v>
      </c>
    </row>
    <row r="819" spans="1:16">
      <c r="A819" s="104" t="s">
        <v>67</v>
      </c>
      <c r="B819" s="102" t="s">
        <v>955</v>
      </c>
      <c r="C819" s="104" t="s">
        <v>173</v>
      </c>
      <c r="D819" s="102" t="s">
        <v>984</v>
      </c>
      <c r="E819" s="27">
        <v>9820810.9013832994</v>
      </c>
      <c r="F819" s="27">
        <v>10705697.671566499</v>
      </c>
      <c r="G819" s="27">
        <v>11938599.1976141</v>
      </c>
      <c r="H819" s="27">
        <v>14358383.0385167</v>
      </c>
      <c r="I819" s="27">
        <v>14790377.9216548</v>
      </c>
      <c r="J819" s="27">
        <v>15229258.8824923</v>
      </c>
      <c r="K819" s="27">
        <v>17189758.555026799</v>
      </c>
      <c r="L819" s="27">
        <v>19007478</v>
      </c>
      <c r="M819" s="27">
        <v>20186024.315661602</v>
      </c>
      <c r="N819" s="27">
        <v>21286185.84</v>
      </c>
      <c r="O819" s="27">
        <v>21443189.833362099</v>
      </c>
      <c r="P819" s="27">
        <v>22227787.150428399</v>
      </c>
    </row>
    <row r="820" spans="1:16">
      <c r="A820" s="104" t="s">
        <v>67</v>
      </c>
      <c r="B820" s="102" t="s">
        <v>955</v>
      </c>
      <c r="C820" s="104" t="s">
        <v>175</v>
      </c>
      <c r="D820" s="102" t="s">
        <v>985</v>
      </c>
      <c r="E820" s="27">
        <v>4692792.7564674299</v>
      </c>
      <c r="F820" s="27">
        <v>4879949.0640682103</v>
      </c>
      <c r="G820" s="27">
        <v>5493699.5090337005</v>
      </c>
      <c r="H820" s="27">
        <v>6582838.2779780095</v>
      </c>
      <c r="I820" s="27">
        <v>6964315.9952768497</v>
      </c>
      <c r="J820" s="27">
        <v>7306502.99589446</v>
      </c>
      <c r="K820" s="27">
        <v>8140031.3328341702</v>
      </c>
      <c r="L820" s="27">
        <v>9433819</v>
      </c>
      <c r="M820" s="27">
        <v>10246903.358937001</v>
      </c>
      <c r="N820" s="27">
        <v>11272273.41</v>
      </c>
      <c r="O820" s="27">
        <v>11418603.954991899</v>
      </c>
      <c r="P820" s="27">
        <v>12149864.497313499</v>
      </c>
    </row>
    <row r="821" spans="1:16">
      <c r="A821" s="104" t="s">
        <v>67</v>
      </c>
      <c r="B821" s="102" t="s">
        <v>955</v>
      </c>
      <c r="C821" s="104" t="s">
        <v>177</v>
      </c>
      <c r="D821" s="102" t="s">
        <v>986</v>
      </c>
      <c r="E821" s="27">
        <v>7294737.6340404199</v>
      </c>
      <c r="F821" s="27">
        <v>7702192.9940173896</v>
      </c>
      <c r="G821" s="27">
        <v>8645083.7184830699</v>
      </c>
      <c r="H821" s="27">
        <v>10371100.974452199</v>
      </c>
      <c r="I821" s="27">
        <v>10878552.8850706</v>
      </c>
      <c r="J821" s="27">
        <v>11341411.0279203</v>
      </c>
      <c r="K821" s="27">
        <v>12691004.2883402</v>
      </c>
      <c r="L821" s="27">
        <v>6674111.5</v>
      </c>
      <c r="M821" s="27">
        <v>7314287.6049712002</v>
      </c>
      <c r="N821" s="27">
        <v>8227260.7599999998</v>
      </c>
      <c r="O821" s="27">
        <v>8357551.1296935296</v>
      </c>
      <c r="P821" s="27">
        <v>9008652.2206608392</v>
      </c>
    </row>
    <row r="822" spans="1:16">
      <c r="A822" s="104" t="s">
        <v>67</v>
      </c>
      <c r="B822" s="102" t="s">
        <v>955</v>
      </c>
      <c r="C822" s="104" t="s">
        <v>179</v>
      </c>
      <c r="D822" s="102" t="s">
        <v>11</v>
      </c>
      <c r="E822" s="27">
        <v>30020690.416145399</v>
      </c>
      <c r="F822" s="27">
        <v>31402719.7049562</v>
      </c>
      <c r="G822" s="27">
        <v>35301399.363829903</v>
      </c>
      <c r="H822" s="27">
        <v>42322418.839723103</v>
      </c>
      <c r="I822" s="27">
        <v>44618932.151769303</v>
      </c>
      <c r="J822" s="27">
        <v>46713413.619263403</v>
      </c>
      <c r="K822" s="27">
        <v>52121122.108293101</v>
      </c>
      <c r="L822" s="27">
        <v>45953096</v>
      </c>
      <c r="M822" s="27">
        <v>50048822.3293043</v>
      </c>
      <c r="N822" s="27">
        <v>56515958.229999997</v>
      </c>
      <c r="O822" s="27">
        <v>57438882.694269001</v>
      </c>
      <c r="P822" s="27">
        <v>62051022.790194198</v>
      </c>
    </row>
    <row r="823" spans="1:16">
      <c r="A823" s="104" t="s">
        <v>67</v>
      </c>
      <c r="B823" s="102" t="s">
        <v>955</v>
      </c>
      <c r="C823" s="104" t="s">
        <v>181</v>
      </c>
      <c r="D823" s="102" t="s">
        <v>987</v>
      </c>
      <c r="E823" s="27">
        <v>19765808.986640099</v>
      </c>
      <c r="F823" s="27">
        <v>21206179.298588902</v>
      </c>
      <c r="G823" s="27">
        <v>23723092.385900099</v>
      </c>
      <c r="H823" s="27">
        <v>28495710.7909436</v>
      </c>
      <c r="I823" s="27">
        <v>29619944.617549099</v>
      </c>
      <c r="J823" s="27">
        <v>30691400.0612633</v>
      </c>
      <c r="K823" s="27">
        <v>34490864.601399399</v>
      </c>
      <c r="L823" s="27">
        <v>27914038</v>
      </c>
      <c r="M823" s="27">
        <v>29910145.336860899</v>
      </c>
      <c r="N823" s="27">
        <v>32129244.289999999</v>
      </c>
      <c r="O823" s="27">
        <v>32445931.638085399</v>
      </c>
      <c r="P823" s="27">
        <v>34028527.731930897</v>
      </c>
    </row>
    <row r="824" spans="1:16">
      <c r="A824" s="104" t="s">
        <v>67</v>
      </c>
      <c r="B824" s="102" t="s">
        <v>955</v>
      </c>
      <c r="C824" s="104" t="s">
        <v>183</v>
      </c>
      <c r="D824" s="102" t="s">
        <v>988</v>
      </c>
      <c r="E824" s="27">
        <v>2933660.0891325399</v>
      </c>
      <c r="F824" s="27">
        <v>3180344.2723532701</v>
      </c>
      <c r="G824" s="27">
        <v>3549410.3790426501</v>
      </c>
      <c r="H824" s="27">
        <v>4267468.25591667</v>
      </c>
      <c r="I824" s="27">
        <v>4408062.6576791098</v>
      </c>
      <c r="J824" s="27">
        <v>4552520.9740216201</v>
      </c>
      <c r="K824" s="27">
        <v>5126985.6894281404</v>
      </c>
      <c r="L824" s="27">
        <v>4096107.25</v>
      </c>
      <c r="M824" s="27">
        <v>4426251.3498393698</v>
      </c>
      <c r="N824" s="27">
        <v>4720965.8899999997</v>
      </c>
      <c r="O824" s="27">
        <v>4763024.56405407</v>
      </c>
      <c r="P824" s="27">
        <v>4973200.7013662597</v>
      </c>
    </row>
    <row r="825" spans="1:16">
      <c r="A825" s="104" t="s">
        <v>67</v>
      </c>
      <c r="B825" s="102" t="s">
        <v>955</v>
      </c>
      <c r="C825" s="104" t="s">
        <v>185</v>
      </c>
      <c r="D825" s="102" t="s">
        <v>989</v>
      </c>
      <c r="E825" s="27">
        <v>6876915.5353395296</v>
      </c>
      <c r="F825" s="27">
        <v>7651567.4056497002</v>
      </c>
      <c r="G825" s="27">
        <v>8496256.6309585404</v>
      </c>
      <c r="H825" s="27">
        <v>10235208.672544301</v>
      </c>
      <c r="I825" s="27">
        <v>10421010.841436099</v>
      </c>
      <c r="J825" s="27">
        <v>10647382.6691256</v>
      </c>
      <c r="K825" s="27">
        <v>12082354.794203799</v>
      </c>
      <c r="L825" s="27">
        <v>7310603.5</v>
      </c>
      <c r="M825" s="27">
        <v>7740628.4584815297</v>
      </c>
      <c r="N825" s="27">
        <v>8028478.4100000001</v>
      </c>
      <c r="O825" s="27">
        <v>8069557.4463245003</v>
      </c>
      <c r="P825" s="27">
        <v>8274851.0565309599</v>
      </c>
    </row>
    <row r="826" spans="1:16">
      <c r="A826" s="104" t="s">
        <v>67</v>
      </c>
      <c r="B826" s="102" t="s">
        <v>955</v>
      </c>
      <c r="C826" s="104" t="s">
        <v>187</v>
      </c>
      <c r="D826" s="102" t="s">
        <v>990</v>
      </c>
      <c r="E826" s="27">
        <v>22256408.047524601</v>
      </c>
      <c r="F826" s="27">
        <v>24197585.762620699</v>
      </c>
      <c r="G826" s="27">
        <v>27000374.602743801</v>
      </c>
      <c r="H826" s="27">
        <v>32465412.982195001</v>
      </c>
      <c r="I826" s="27">
        <v>33493080.571625602</v>
      </c>
      <c r="J826" s="27">
        <v>34520516.176454701</v>
      </c>
      <c r="K826" s="27">
        <v>38938295.882793002</v>
      </c>
      <c r="L826" s="27">
        <v>37974660</v>
      </c>
      <c r="M826" s="27">
        <v>40334182.016001798</v>
      </c>
      <c r="N826" s="27">
        <v>43998932.409999996</v>
      </c>
      <c r="O826" s="27">
        <v>44521928.527759902</v>
      </c>
      <c r="P826" s="27">
        <v>47135511.951014802</v>
      </c>
    </row>
    <row r="827" spans="1:16">
      <c r="A827" s="104" t="s">
        <v>67</v>
      </c>
      <c r="B827" s="102" t="s">
        <v>955</v>
      </c>
      <c r="C827" s="104" t="s">
        <v>236</v>
      </c>
      <c r="D827" s="102" t="s">
        <v>991</v>
      </c>
      <c r="E827" s="27">
        <v>3863186.6253943802</v>
      </c>
      <c r="F827" s="27">
        <v>4222520.2544714799</v>
      </c>
      <c r="G827" s="27">
        <v>4706675.0201713499</v>
      </c>
      <c r="H827" s="27">
        <v>5661648.9793743202</v>
      </c>
      <c r="I827" s="27">
        <v>5823483.1189896101</v>
      </c>
      <c r="J827" s="27">
        <v>5989476.9201175803</v>
      </c>
      <c r="K827" s="27">
        <v>6765765.0783535298</v>
      </c>
      <c r="L827" s="27">
        <v>5939879.5</v>
      </c>
      <c r="M827" s="27">
        <v>6297556.08691788</v>
      </c>
      <c r="N827" s="27">
        <v>6573057.9299999997</v>
      </c>
      <c r="O827" s="27">
        <v>6612374.78979606</v>
      </c>
      <c r="P827" s="27">
        <v>6808858.7275134902</v>
      </c>
    </row>
    <row r="828" spans="1:16">
      <c r="A828" s="104" t="s">
        <v>67</v>
      </c>
      <c r="B828" s="102" t="s">
        <v>955</v>
      </c>
      <c r="C828" s="104" t="s">
        <v>238</v>
      </c>
      <c r="D828" s="102" t="s">
        <v>992</v>
      </c>
      <c r="E828" s="27">
        <v>6376648.2836173903</v>
      </c>
      <c r="F828" s="27">
        <v>6744210.5156867104</v>
      </c>
      <c r="G828" s="27">
        <v>7566542.8997521801</v>
      </c>
      <c r="H828" s="27">
        <v>9078813.9102088194</v>
      </c>
      <c r="I828" s="27">
        <v>9514270.5606918801</v>
      </c>
      <c r="J828" s="27">
        <v>9911964.4788840897</v>
      </c>
      <c r="K828" s="27">
        <v>11098087.989037599</v>
      </c>
      <c r="L828" s="27">
        <v>7382950</v>
      </c>
      <c r="M828" s="27">
        <v>7987433.5731319198</v>
      </c>
      <c r="N828" s="27">
        <v>8868255.5099999998</v>
      </c>
      <c r="O828" s="27">
        <v>8993957.5603652801</v>
      </c>
      <c r="P828" s="27">
        <v>9622125.4241461102</v>
      </c>
    </row>
    <row r="829" spans="1:16">
      <c r="A829" s="104" t="s">
        <v>67</v>
      </c>
      <c r="B829" s="102" t="s">
        <v>955</v>
      </c>
      <c r="C829" s="104" t="s">
        <v>240</v>
      </c>
      <c r="D829" s="102" t="s">
        <v>993</v>
      </c>
      <c r="E829" s="27">
        <v>5178460.1568766301</v>
      </c>
      <c r="F829" s="27">
        <v>5523307.6070284201</v>
      </c>
      <c r="G829" s="27">
        <v>6187774.7686087703</v>
      </c>
      <c r="H829" s="27">
        <v>7428736.2099852897</v>
      </c>
      <c r="I829" s="27">
        <v>7748353.8506103996</v>
      </c>
      <c r="J829" s="27">
        <v>8043693.3962692805</v>
      </c>
      <c r="K829" s="27">
        <v>9028238.4778034203</v>
      </c>
      <c r="L829" s="27">
        <v>9073850</v>
      </c>
      <c r="M829" s="27">
        <v>9743213.0571401101</v>
      </c>
      <c r="N829" s="27">
        <v>10365148.449999999</v>
      </c>
      <c r="O829" s="27">
        <v>10453904.802597901</v>
      </c>
      <c r="P829" s="27">
        <v>10897453.755325099</v>
      </c>
    </row>
    <row r="830" spans="1:16">
      <c r="A830" s="104" t="s">
        <v>67</v>
      </c>
      <c r="B830" s="102" t="s">
        <v>955</v>
      </c>
      <c r="C830" s="104" t="s">
        <v>242</v>
      </c>
      <c r="D830" s="102" t="s">
        <v>994</v>
      </c>
      <c r="E830" s="27">
        <v>4179346.3383551799</v>
      </c>
      <c r="F830" s="27">
        <v>4480491.6526157698</v>
      </c>
      <c r="G830" s="27">
        <v>5010109.9349791398</v>
      </c>
      <c r="H830" s="27">
        <v>6018828.5952298203</v>
      </c>
      <c r="I830" s="27">
        <v>6258182.4143629698</v>
      </c>
      <c r="J830" s="27">
        <v>6491352.2749063</v>
      </c>
      <c r="K830" s="27">
        <v>7289286.8396159299</v>
      </c>
      <c r="L830" s="27">
        <v>2843012.75</v>
      </c>
      <c r="M830" s="27">
        <v>3150647.8543314198</v>
      </c>
      <c r="N830" s="27">
        <v>3560965.27</v>
      </c>
      <c r="O830" s="27">
        <v>3619521.6606337</v>
      </c>
      <c r="P830" s="27">
        <v>3912146.9091110802</v>
      </c>
    </row>
    <row r="831" spans="1:16">
      <c r="A831" s="104" t="s">
        <v>67</v>
      </c>
      <c r="B831" s="102" t="s">
        <v>955</v>
      </c>
      <c r="C831" s="104" t="s">
        <v>244</v>
      </c>
      <c r="D831" s="102" t="s">
        <v>995</v>
      </c>
      <c r="E831" s="27">
        <v>6959370.9147277204</v>
      </c>
      <c r="F831" s="27">
        <v>7135693.6898735398</v>
      </c>
      <c r="G831" s="27">
        <v>8053311.5392814204</v>
      </c>
      <c r="H831" s="27">
        <v>9640318.7678702492</v>
      </c>
      <c r="I831" s="27">
        <v>10279883.7497986</v>
      </c>
      <c r="J831" s="27">
        <v>10846433.413566601</v>
      </c>
      <c r="K831" s="27">
        <v>12037128.514230501</v>
      </c>
      <c r="L831" s="27">
        <v>8473993</v>
      </c>
      <c r="M831" s="27">
        <v>9445252.7939686403</v>
      </c>
      <c r="N831" s="27">
        <v>11275126.33</v>
      </c>
      <c r="O831" s="27">
        <v>11536267.492338</v>
      </c>
      <c r="P831" s="27">
        <v>12841278.163925899</v>
      </c>
    </row>
    <row r="832" spans="1:16">
      <c r="A832" s="104" t="s">
        <v>67</v>
      </c>
      <c r="B832" s="102" t="s">
        <v>955</v>
      </c>
      <c r="C832" s="104" t="s">
        <v>246</v>
      </c>
      <c r="D832" s="102" t="s">
        <v>141</v>
      </c>
      <c r="E832" s="27">
        <v>6121775.0292144204</v>
      </c>
      <c r="F832" s="27">
        <v>6640733.1216826597</v>
      </c>
      <c r="G832" s="27">
        <v>7412080.6603679499</v>
      </c>
      <c r="H832" s="27">
        <v>8911206.59068604</v>
      </c>
      <c r="I832" s="27">
        <v>9204422.48011446</v>
      </c>
      <c r="J832" s="27">
        <v>9497725.8229782693</v>
      </c>
      <c r="K832" s="27">
        <v>10704354.9928877</v>
      </c>
      <c r="L832" s="27">
        <v>9715693</v>
      </c>
      <c r="M832" s="27">
        <v>10358448.831067801</v>
      </c>
      <c r="N832" s="27">
        <v>10803811.16</v>
      </c>
      <c r="O832" s="27">
        <v>10867368.777400499</v>
      </c>
      <c r="P832" s="27">
        <v>11184986.468872599</v>
      </c>
    </row>
    <row r="833" spans="1:16">
      <c r="A833" s="104" t="s">
        <v>67</v>
      </c>
      <c r="B833" s="102" t="s">
        <v>955</v>
      </c>
      <c r="C833" s="104" t="s">
        <v>248</v>
      </c>
      <c r="D833" s="102" t="s">
        <v>996</v>
      </c>
      <c r="E833" s="27">
        <v>6097944.0839055004</v>
      </c>
      <c r="F833" s="27">
        <v>6429125.1746294098</v>
      </c>
      <c r="G833" s="27">
        <v>7215107.5131206103</v>
      </c>
      <c r="H833" s="27">
        <v>8655889.1667010896</v>
      </c>
      <c r="I833" s="27">
        <v>9082684.4639422894</v>
      </c>
      <c r="J833" s="27">
        <v>9484602.0511909798</v>
      </c>
      <c r="K833" s="27">
        <v>10600239.20816</v>
      </c>
      <c r="L833" s="27">
        <v>5163197</v>
      </c>
      <c r="M833" s="27">
        <v>5680611.0904948805</v>
      </c>
      <c r="N833" s="27">
        <v>6324279.4500000002</v>
      </c>
      <c r="O833" s="27">
        <v>6416137.3136523301</v>
      </c>
      <c r="P833" s="27">
        <v>6875181.5266169701</v>
      </c>
    </row>
    <row r="834" spans="1:16">
      <c r="A834" s="104" t="s">
        <v>67</v>
      </c>
      <c r="B834" s="102" t="s">
        <v>955</v>
      </c>
      <c r="C834" s="104" t="s">
        <v>250</v>
      </c>
      <c r="D834" s="102" t="s">
        <v>143</v>
      </c>
      <c r="E834" s="27">
        <v>3503475.8750565201</v>
      </c>
      <c r="F834" s="27">
        <v>3687168.4410004402</v>
      </c>
      <c r="G834" s="27">
        <v>4140062.5278797699</v>
      </c>
      <c r="H834" s="27">
        <v>4965845.4760673298</v>
      </c>
      <c r="I834" s="27">
        <v>5217175.1714568604</v>
      </c>
      <c r="J834" s="27">
        <v>5448957.8085929798</v>
      </c>
      <c r="K834" s="27">
        <v>6089918.1598608</v>
      </c>
      <c r="L834" s="27">
        <v>11061334</v>
      </c>
      <c r="M834" s="27">
        <v>11889028.434134601</v>
      </c>
      <c r="N834" s="27">
        <v>12936034.27</v>
      </c>
      <c r="O834" s="27">
        <v>13085452.4316159</v>
      </c>
      <c r="P834" s="27">
        <v>13832150.9373997</v>
      </c>
    </row>
    <row r="835" spans="1:16">
      <c r="A835" s="104" t="s">
        <v>67</v>
      </c>
      <c r="B835" s="102" t="s">
        <v>955</v>
      </c>
      <c r="C835" s="104" t="s">
        <v>252</v>
      </c>
      <c r="D835" s="102" t="s">
        <v>997</v>
      </c>
      <c r="E835" s="27">
        <v>13411062.1315687</v>
      </c>
      <c r="F835" s="27">
        <v>14547533.469691301</v>
      </c>
      <c r="G835" s="27">
        <v>16239565.7807847</v>
      </c>
      <c r="H835" s="27">
        <v>19523412.560104799</v>
      </c>
      <c r="I835" s="27">
        <v>20168806.382600799</v>
      </c>
      <c r="J835" s="27">
        <v>20803539.563688099</v>
      </c>
      <c r="K835" s="27">
        <v>23454484.258050598</v>
      </c>
      <c r="L835" s="27">
        <v>21325270</v>
      </c>
      <c r="M835" s="27">
        <v>22828858.446430098</v>
      </c>
      <c r="N835" s="27">
        <v>24246558.41</v>
      </c>
      <c r="O835" s="27">
        <v>24448878.3460894</v>
      </c>
      <c r="P835" s="27">
        <v>25459935.7765764</v>
      </c>
    </row>
    <row r="836" spans="1:16">
      <c r="A836" s="104" t="s">
        <v>67</v>
      </c>
      <c r="B836" s="102" t="s">
        <v>955</v>
      </c>
      <c r="C836" s="104" t="s">
        <v>254</v>
      </c>
      <c r="D836" s="102" t="s">
        <v>998</v>
      </c>
      <c r="E836" s="27">
        <v>2574296.5842863</v>
      </c>
      <c r="F836" s="27">
        <v>2801498.92172436</v>
      </c>
      <c r="G836" s="27">
        <v>3124999.1273279302</v>
      </c>
      <c r="H836" s="27">
        <v>3757941.7207305902</v>
      </c>
      <c r="I836" s="27">
        <v>3874547.9129834399</v>
      </c>
      <c r="J836" s="27">
        <v>3992756.6021295902</v>
      </c>
      <c r="K836" s="27">
        <v>4503977.5000695204</v>
      </c>
      <c r="L836" s="27">
        <v>3209054.5</v>
      </c>
      <c r="M836" s="27">
        <v>3453318.0898664501</v>
      </c>
      <c r="N836" s="27">
        <v>3669421.45</v>
      </c>
      <c r="O836" s="27">
        <v>3700261.5527515798</v>
      </c>
      <c r="P836" s="27">
        <v>3854375.4405442001</v>
      </c>
    </row>
    <row r="837" spans="1:16">
      <c r="A837" s="104" t="s">
        <v>67</v>
      </c>
      <c r="B837" s="102" t="s">
        <v>955</v>
      </c>
      <c r="C837" s="104" t="s">
        <v>255</v>
      </c>
      <c r="D837" s="102" t="s">
        <v>999</v>
      </c>
      <c r="E837" s="27">
        <v>13611717.8578464</v>
      </c>
      <c r="F837" s="27">
        <v>14922068.457025399</v>
      </c>
      <c r="G837" s="27">
        <v>16622655.119225601</v>
      </c>
      <c r="H837" s="27">
        <v>20000274.380628601</v>
      </c>
      <c r="I837" s="27">
        <v>20537974.488926299</v>
      </c>
      <c r="J837" s="27">
        <v>21097369.425242499</v>
      </c>
      <c r="K837" s="27">
        <v>23853078.9798293</v>
      </c>
      <c r="L837" s="27">
        <v>27503852</v>
      </c>
      <c r="M837" s="27">
        <v>29178646.058018502</v>
      </c>
      <c r="N837" s="27">
        <v>30919388.539999999</v>
      </c>
      <c r="O837" s="27">
        <v>31167809.8685087</v>
      </c>
      <c r="P837" s="27">
        <v>32409257.393973101</v>
      </c>
    </row>
    <row r="838" spans="1:16">
      <c r="A838" s="104" t="s">
        <v>67</v>
      </c>
      <c r="B838" s="102" t="s">
        <v>955</v>
      </c>
      <c r="C838" s="104" t="s">
        <v>257</v>
      </c>
      <c r="D838" s="102" t="s">
        <v>1000</v>
      </c>
      <c r="E838" s="27">
        <v>34495165.535546497</v>
      </c>
      <c r="F838" s="27">
        <v>37266974.832810499</v>
      </c>
      <c r="G838" s="27">
        <v>41639692.105454803</v>
      </c>
      <c r="H838" s="27">
        <v>50041169.0922058</v>
      </c>
      <c r="I838" s="27">
        <v>51816040.876347102</v>
      </c>
      <c r="J838" s="27">
        <v>53528984.116958901</v>
      </c>
      <c r="K838" s="27">
        <v>60282782.418814197</v>
      </c>
      <c r="L838" s="27">
        <v>56321324</v>
      </c>
      <c r="M838" s="27">
        <v>60810834.5056879</v>
      </c>
      <c r="N838" s="27">
        <v>65645498.240000002</v>
      </c>
      <c r="O838" s="27">
        <v>66335452.5927056</v>
      </c>
      <c r="P838" s="27">
        <v>69783371.126598999</v>
      </c>
    </row>
    <row r="839" spans="1:16">
      <c r="A839" s="104" t="s">
        <v>67</v>
      </c>
      <c r="B839" s="102" t="s">
        <v>955</v>
      </c>
      <c r="C839" s="104" t="s">
        <v>259</v>
      </c>
      <c r="D839" s="102" t="s">
        <v>1001</v>
      </c>
      <c r="E839" s="27">
        <v>2234269.7863527499</v>
      </c>
      <c r="F839" s="27">
        <v>2427222.0087574301</v>
      </c>
      <c r="G839" s="27">
        <v>2707276.89478283</v>
      </c>
      <c r="H839" s="27">
        <v>3255691.8160439199</v>
      </c>
      <c r="I839" s="27">
        <v>3358227.91672268</v>
      </c>
      <c r="J839" s="27">
        <v>3466806.4971149601</v>
      </c>
      <c r="K839" s="27">
        <v>3905865.2268944499</v>
      </c>
      <c r="L839" s="27">
        <v>2935971.25</v>
      </c>
      <c r="M839" s="27">
        <v>3160232.7276620702</v>
      </c>
      <c r="N839" s="27">
        <v>3373293.94</v>
      </c>
      <c r="O839" s="27">
        <v>3403699.9015490902</v>
      </c>
      <c r="P839" s="27">
        <v>3555643.41148757</v>
      </c>
    </row>
    <row r="840" spans="1:16">
      <c r="A840" s="104" t="s">
        <v>67</v>
      </c>
      <c r="B840" s="102" t="s">
        <v>955</v>
      </c>
      <c r="C840" s="104" t="s">
        <v>261</v>
      </c>
      <c r="D840" s="102" t="s">
        <v>1002</v>
      </c>
      <c r="E840" s="27">
        <v>26867641.871098001</v>
      </c>
      <c r="F840" s="27">
        <v>28356551.9456519</v>
      </c>
      <c r="G840" s="27">
        <v>31823012.7990335</v>
      </c>
      <c r="H840" s="27">
        <v>38178181.607515201</v>
      </c>
      <c r="I840" s="27">
        <v>40047159.233364098</v>
      </c>
      <c r="J840" s="27">
        <v>41778585.047479399</v>
      </c>
      <c r="K840" s="27">
        <v>46727812.9401334</v>
      </c>
      <c r="L840" s="27">
        <v>13099630</v>
      </c>
      <c r="M840" s="27">
        <v>14360116.0857052</v>
      </c>
      <c r="N840" s="27">
        <v>18419894.809999999</v>
      </c>
      <c r="O840" s="27">
        <v>18999265.4899095</v>
      </c>
      <c r="P840" s="27">
        <v>21894568.511427999</v>
      </c>
    </row>
    <row r="841" spans="1:16">
      <c r="A841" s="104" t="s">
        <v>67</v>
      </c>
      <c r="B841" s="102" t="s">
        <v>955</v>
      </c>
      <c r="C841" s="104" t="s">
        <v>263</v>
      </c>
      <c r="D841" s="102" t="s">
        <v>1003</v>
      </c>
      <c r="E841" s="27">
        <v>49935284.131636299</v>
      </c>
      <c r="F841" s="27">
        <v>50762747.0734317</v>
      </c>
      <c r="G841" s="27">
        <v>57383537.5969669</v>
      </c>
      <c r="H841" s="27">
        <v>68647316.170273706</v>
      </c>
      <c r="I841" s="27">
        <v>73539274.757202506</v>
      </c>
      <c r="J841" s="27">
        <v>77895633.835949495</v>
      </c>
      <c r="K841" s="27">
        <v>86204304.687434494</v>
      </c>
      <c r="L841" s="27">
        <v>103885752</v>
      </c>
      <c r="M841" s="27">
        <v>113285947.563053</v>
      </c>
      <c r="N841" s="27">
        <v>129065794.34</v>
      </c>
      <c r="O841" s="27">
        <v>131317736.270923</v>
      </c>
      <c r="P841" s="27">
        <v>142571293.241478</v>
      </c>
    </row>
    <row r="842" spans="1:16">
      <c r="A842" s="104" t="s">
        <v>67</v>
      </c>
      <c r="B842" s="102" t="s">
        <v>955</v>
      </c>
      <c r="C842" s="104" t="s">
        <v>265</v>
      </c>
      <c r="D842" s="102" t="s">
        <v>15</v>
      </c>
      <c r="E842" s="27">
        <v>6134053.9584069997</v>
      </c>
      <c r="F842" s="27">
        <v>6708166.1290663797</v>
      </c>
      <c r="G842" s="27">
        <v>7476434.8885623496</v>
      </c>
      <c r="H842" s="27">
        <v>8993790.7769943196</v>
      </c>
      <c r="I842" s="27">
        <v>9248777.5877663493</v>
      </c>
      <c r="J842" s="27">
        <v>9509111.8977568001</v>
      </c>
      <c r="K842" s="27">
        <v>10744633.7239438</v>
      </c>
      <c r="L842" s="27">
        <v>10376193</v>
      </c>
      <c r="M842" s="27">
        <v>10975841.490843199</v>
      </c>
      <c r="N842" s="27">
        <v>11313707.26</v>
      </c>
      <c r="O842" s="27">
        <v>11361924.122574599</v>
      </c>
      <c r="P842" s="27">
        <v>11602884.250580801</v>
      </c>
    </row>
    <row r="843" spans="1:16">
      <c r="A843" s="104" t="s">
        <v>67</v>
      </c>
      <c r="B843" s="102" t="s">
        <v>955</v>
      </c>
      <c r="C843" s="104" t="s">
        <v>267</v>
      </c>
      <c r="D843" s="102" t="s">
        <v>1004</v>
      </c>
      <c r="E843" s="27">
        <v>11304425.900066201</v>
      </c>
      <c r="F843" s="27">
        <v>11792662.590454601</v>
      </c>
      <c r="G843" s="27">
        <v>13256844.824085901</v>
      </c>
      <c r="H843" s="27">
        <v>15893468.9904441</v>
      </c>
      <c r="I843" s="27">
        <v>16779303.973812699</v>
      </c>
      <c r="J843" s="27">
        <v>17596226.610011201</v>
      </c>
      <c r="K843" s="27">
        <v>19610444.189713001</v>
      </c>
      <c r="L843" s="27">
        <v>14625316</v>
      </c>
      <c r="M843" s="27">
        <v>16076276.3296325</v>
      </c>
      <c r="N843" s="27">
        <v>18770935.73</v>
      </c>
      <c r="O843" s="27">
        <v>19155490.506470401</v>
      </c>
      <c r="P843" s="27">
        <v>21077237.473678</v>
      </c>
    </row>
    <row r="844" spans="1:16">
      <c r="A844" s="104" t="s">
        <v>67</v>
      </c>
      <c r="B844" s="102" t="s">
        <v>955</v>
      </c>
      <c r="C844" s="104" t="s">
        <v>269</v>
      </c>
      <c r="D844" s="102" t="s">
        <v>1005</v>
      </c>
      <c r="E844" s="27">
        <v>10619444.621423399</v>
      </c>
      <c r="F844" s="27">
        <v>11023711.765669901</v>
      </c>
      <c r="G844" s="27">
        <v>12422452.592289699</v>
      </c>
      <c r="H844" s="27">
        <v>14880001.916721299</v>
      </c>
      <c r="I844" s="27">
        <v>15762156.960926101</v>
      </c>
      <c r="J844" s="27">
        <v>16529338.351509299</v>
      </c>
      <c r="K844" s="27">
        <v>18423017.614366099</v>
      </c>
      <c r="L844" s="27">
        <v>21373202</v>
      </c>
      <c r="M844" s="27">
        <v>23247487.750998899</v>
      </c>
      <c r="N844" s="27">
        <v>25926922.739999998</v>
      </c>
      <c r="O844" s="27">
        <v>26309304.705924001</v>
      </c>
      <c r="P844" s="27">
        <v>28220197.676465798</v>
      </c>
    </row>
    <row r="845" spans="1:16">
      <c r="A845" s="104" t="s">
        <v>67</v>
      </c>
      <c r="B845" s="102" t="s">
        <v>955</v>
      </c>
      <c r="C845" s="104" t="s">
        <v>271</v>
      </c>
      <c r="D845" s="102" t="s">
        <v>1006</v>
      </c>
      <c r="E845" s="27">
        <v>10700258.272784701</v>
      </c>
      <c r="F845" s="27">
        <v>11948285.3440999</v>
      </c>
      <c r="G845" s="27">
        <v>13259321.131417699</v>
      </c>
      <c r="H845" s="27">
        <v>15977149.1724189</v>
      </c>
      <c r="I845" s="27">
        <v>16236199.960700201</v>
      </c>
      <c r="J845" s="27">
        <v>16560597.738434</v>
      </c>
      <c r="K845" s="27">
        <v>18815917.499754298</v>
      </c>
      <c r="L845" s="27">
        <v>21161824</v>
      </c>
      <c r="M845" s="27">
        <v>22282429.728506401</v>
      </c>
      <c r="N845" s="27">
        <v>23254511.059999999</v>
      </c>
      <c r="O845" s="27">
        <v>23393236.738983698</v>
      </c>
      <c r="P845" s="27">
        <v>24086489.098384101</v>
      </c>
    </row>
    <row r="846" spans="1:16">
      <c r="A846" s="104" t="s">
        <v>67</v>
      </c>
      <c r="B846" s="102" t="s">
        <v>955</v>
      </c>
      <c r="C846" s="104" t="s">
        <v>273</v>
      </c>
      <c r="D846" s="102" t="s">
        <v>1007</v>
      </c>
      <c r="E846" s="27">
        <v>3042147.81300112</v>
      </c>
      <c r="F846" s="27">
        <v>3113828.8627196299</v>
      </c>
      <c r="G846" s="27">
        <v>3517016.2472084099</v>
      </c>
      <c r="H846" s="27">
        <v>4208865.74222048</v>
      </c>
      <c r="I846" s="27">
        <v>4491928.4228530005</v>
      </c>
      <c r="J846" s="27">
        <v>4741974.9873212799</v>
      </c>
      <c r="K846" s="27">
        <v>5260292.01914322</v>
      </c>
      <c r="L846" s="27">
        <v>3464005.25</v>
      </c>
      <c r="M846" s="27">
        <v>3821430.0525188199</v>
      </c>
      <c r="N846" s="27">
        <v>4851801.53</v>
      </c>
      <c r="O846" s="27">
        <v>4998845.7685996499</v>
      </c>
      <c r="P846" s="27">
        <v>5733679.9357330604</v>
      </c>
    </row>
    <row r="847" spans="1:16">
      <c r="A847" s="104" t="s">
        <v>67</v>
      </c>
      <c r="B847" s="102" t="s">
        <v>955</v>
      </c>
      <c r="C847" s="104" t="s">
        <v>275</v>
      </c>
      <c r="D847" s="102" t="s">
        <v>1008</v>
      </c>
      <c r="E847" s="27">
        <v>3921426.29698868</v>
      </c>
      <c r="F847" s="27">
        <v>4168788.6498560002</v>
      </c>
      <c r="G847" s="27">
        <v>4672411.4428399196</v>
      </c>
      <c r="H847" s="27">
        <v>5608361.7135179499</v>
      </c>
      <c r="I847" s="27">
        <v>5859190.6898618396</v>
      </c>
      <c r="J847" s="27">
        <v>6093657.0867184699</v>
      </c>
      <c r="K847" s="27">
        <v>6830547.3784157103</v>
      </c>
      <c r="L847" s="27">
        <v>5794688</v>
      </c>
      <c r="M847" s="27">
        <v>6240673.0796016101</v>
      </c>
      <c r="N847" s="27">
        <v>6795075.2800000003</v>
      </c>
      <c r="O847" s="27">
        <v>6874193.9890036602</v>
      </c>
      <c r="P847" s="27">
        <v>7269578.5068024099</v>
      </c>
    </row>
    <row r="848" spans="1:16">
      <c r="A848" s="104" t="s">
        <v>67</v>
      </c>
      <c r="B848" s="102" t="s">
        <v>955</v>
      </c>
      <c r="C848" s="104" t="s">
        <v>277</v>
      </c>
      <c r="D848" s="102" t="s">
        <v>1009</v>
      </c>
      <c r="E848" s="27">
        <v>3901333.0095657702</v>
      </c>
      <c r="F848" s="27">
        <v>4224432.3509194404</v>
      </c>
      <c r="G848" s="27">
        <v>4716545.9643434696</v>
      </c>
      <c r="H848" s="27">
        <v>5669726.3801832898</v>
      </c>
      <c r="I848" s="27">
        <v>5862427.9676220296</v>
      </c>
      <c r="J848" s="27">
        <v>6053803.2691670796</v>
      </c>
      <c r="K848" s="27">
        <v>6819220.19212976</v>
      </c>
      <c r="L848" s="27">
        <v>3356842.75</v>
      </c>
      <c r="M848" s="27">
        <v>3642429.6082493202</v>
      </c>
      <c r="N848" s="27">
        <v>3911366.21</v>
      </c>
      <c r="O848" s="27">
        <v>3949746.1577382898</v>
      </c>
      <c r="P848" s="27">
        <v>4141549.5021846001</v>
      </c>
    </row>
    <row r="849" spans="1:16">
      <c r="A849" s="104" t="s">
        <v>67</v>
      </c>
      <c r="B849" s="102" t="s">
        <v>955</v>
      </c>
      <c r="C849" s="104" t="s">
        <v>279</v>
      </c>
      <c r="D849" s="102" t="s">
        <v>158</v>
      </c>
      <c r="E849" s="27">
        <v>8447559.4640471395</v>
      </c>
      <c r="F849" s="27">
        <v>8873659.0204842295</v>
      </c>
      <c r="G849" s="27">
        <v>9973589.4037532397</v>
      </c>
      <c r="H849" s="27">
        <v>11958662.6115974</v>
      </c>
      <c r="I849" s="27">
        <v>12579068.250423299</v>
      </c>
      <c r="J849" s="27">
        <v>13139387.8307513</v>
      </c>
      <c r="K849" s="27">
        <v>14684131.563002801</v>
      </c>
      <c r="L849" s="27">
        <v>19215240</v>
      </c>
      <c r="M849" s="27">
        <v>20670183.598618101</v>
      </c>
      <c r="N849" s="27">
        <v>22737728.309999999</v>
      </c>
      <c r="O849" s="27">
        <v>23032787.4363291</v>
      </c>
      <c r="P849" s="27">
        <v>24507299.225951701</v>
      </c>
    </row>
    <row r="850" spans="1:16">
      <c r="A850" s="104" t="s">
        <v>67</v>
      </c>
      <c r="B850" s="102" t="s">
        <v>955</v>
      </c>
      <c r="C850" s="104" t="s">
        <v>281</v>
      </c>
      <c r="D850" s="102" t="s">
        <v>1010</v>
      </c>
      <c r="E850" s="27">
        <v>6179943.4209591299</v>
      </c>
      <c r="F850" s="27">
        <v>6512272.0434832498</v>
      </c>
      <c r="G850" s="27">
        <v>7313513.5822822303</v>
      </c>
      <c r="H850" s="27">
        <v>8771772.1276387107</v>
      </c>
      <c r="I850" s="27">
        <v>9212901.4947675001</v>
      </c>
      <c r="J850" s="27">
        <v>9608318.1608328298</v>
      </c>
      <c r="K850" s="27">
        <v>10750058.1043304</v>
      </c>
      <c r="L850" s="27">
        <v>8088198</v>
      </c>
      <c r="M850" s="27">
        <v>8753634.8222112507</v>
      </c>
      <c r="N850" s="27">
        <v>9458993.1600000001</v>
      </c>
      <c r="O850" s="27">
        <v>9559654.7829275001</v>
      </c>
      <c r="P850" s="27">
        <v>10062686.088968299</v>
      </c>
    </row>
    <row r="851" spans="1:16">
      <c r="A851" s="104" t="s">
        <v>67</v>
      </c>
      <c r="B851" s="102" t="s">
        <v>955</v>
      </c>
      <c r="C851" s="104" t="s">
        <v>283</v>
      </c>
      <c r="D851" s="102" t="s">
        <v>1011</v>
      </c>
      <c r="E851" s="27">
        <v>9897321.2024681605</v>
      </c>
      <c r="F851" s="27">
        <v>10709042.2110931</v>
      </c>
      <c r="G851" s="27">
        <v>11960540.996582299</v>
      </c>
      <c r="H851" s="27">
        <v>14376291.1458601</v>
      </c>
      <c r="I851" s="27">
        <v>14873085.9980179</v>
      </c>
      <c r="J851" s="27">
        <v>15356562.9561124</v>
      </c>
      <c r="K851" s="27">
        <v>17300857.333118599</v>
      </c>
      <c r="L851" s="27">
        <v>18366624</v>
      </c>
      <c r="M851" s="27">
        <v>19492823.1946522</v>
      </c>
      <c r="N851" s="27">
        <v>20452356.27</v>
      </c>
      <c r="O851" s="27">
        <v>20589291.083751202</v>
      </c>
      <c r="P851" s="27">
        <v>21273597.0401343</v>
      </c>
    </row>
    <row r="852" spans="1:16">
      <c r="A852" s="104" t="s">
        <v>67</v>
      </c>
      <c r="B852" s="102" t="s">
        <v>955</v>
      </c>
      <c r="C852" s="104" t="s">
        <v>285</v>
      </c>
      <c r="D852" s="102" t="s">
        <v>1012</v>
      </c>
      <c r="E852" s="27">
        <v>9714268.1008662507</v>
      </c>
      <c r="F852" s="27">
        <v>10270425.2729313</v>
      </c>
      <c r="G852" s="27">
        <v>11519006.3086493</v>
      </c>
      <c r="H852" s="27">
        <v>13822706.2471644</v>
      </c>
      <c r="I852" s="27">
        <v>14482917.028062399</v>
      </c>
      <c r="J852" s="27">
        <v>15104900.3516468</v>
      </c>
      <c r="K852" s="27">
        <v>16896572.642094601</v>
      </c>
      <c r="L852" s="27">
        <v>19397912</v>
      </c>
      <c r="M852" s="27">
        <v>20911657.261818599</v>
      </c>
      <c r="N852" s="27">
        <v>22869578.399999999</v>
      </c>
      <c r="O852" s="27">
        <v>23148993.101624399</v>
      </c>
      <c r="P852" s="27">
        <v>24545318.712267399</v>
      </c>
    </row>
    <row r="853" spans="1:16">
      <c r="A853" s="104" t="s">
        <v>67</v>
      </c>
      <c r="B853" s="102" t="s">
        <v>955</v>
      </c>
      <c r="C853" s="104" t="s">
        <v>287</v>
      </c>
      <c r="D853" s="102" t="s">
        <v>1013</v>
      </c>
      <c r="E853" s="27">
        <v>12339311.3550888</v>
      </c>
      <c r="F853" s="27">
        <v>12926847.298106801</v>
      </c>
      <c r="G853" s="27">
        <v>14533806.7178162</v>
      </c>
      <c r="H853" s="27">
        <v>17424419.246858601</v>
      </c>
      <c r="I853" s="27">
        <v>18356320.278628699</v>
      </c>
      <c r="J853" s="27">
        <v>19196621.435660299</v>
      </c>
      <c r="K853" s="27">
        <v>21436009.230333101</v>
      </c>
      <c r="L853" s="27">
        <v>21693366</v>
      </c>
      <c r="M853" s="27">
        <v>23469621.365320999</v>
      </c>
      <c r="N853" s="27">
        <v>26101559.829999998</v>
      </c>
      <c r="O853" s="27">
        <v>26477163.441499699</v>
      </c>
      <c r="P853" s="27">
        <v>28354170.127967902</v>
      </c>
    </row>
    <row r="854" spans="1:16">
      <c r="A854" s="104" t="s">
        <v>67</v>
      </c>
      <c r="B854" s="102" t="s">
        <v>955</v>
      </c>
      <c r="C854" s="104" t="s">
        <v>289</v>
      </c>
      <c r="D854" s="102" t="s">
        <v>1014</v>
      </c>
      <c r="E854" s="27">
        <v>23658163.733591601</v>
      </c>
      <c r="F854" s="27">
        <v>24875225.184025299</v>
      </c>
      <c r="G854" s="27">
        <v>27936710.7669718</v>
      </c>
      <c r="H854" s="27">
        <v>33506405.3614158</v>
      </c>
      <c r="I854" s="27">
        <v>35228823.538151696</v>
      </c>
      <c r="J854" s="27">
        <v>36795542.170841299</v>
      </c>
      <c r="K854" s="27">
        <v>41124174.6541465</v>
      </c>
      <c r="L854" s="27">
        <v>37620184</v>
      </c>
      <c r="M854" s="27">
        <v>40708248.3559324</v>
      </c>
      <c r="N854" s="27">
        <v>44582731.399999999</v>
      </c>
      <c r="O854" s="27">
        <v>45135658.420278698</v>
      </c>
      <c r="P854" s="27">
        <v>47898814.731299803</v>
      </c>
    </row>
    <row r="855" spans="1:16">
      <c r="A855" s="104" t="s">
        <v>67</v>
      </c>
      <c r="B855" s="102" t="s">
        <v>955</v>
      </c>
      <c r="C855" s="104" t="s">
        <v>291</v>
      </c>
      <c r="D855" s="102" t="s">
        <v>1015</v>
      </c>
      <c r="E855" s="27">
        <v>7107956.2477064598</v>
      </c>
      <c r="F855" s="27">
        <v>7658180.8871609299</v>
      </c>
      <c r="G855" s="27">
        <v>8558506.6405851897</v>
      </c>
      <c r="H855" s="27">
        <v>10284482.853395101</v>
      </c>
      <c r="I855" s="27">
        <v>10664045.9102857</v>
      </c>
      <c r="J855" s="27">
        <v>11033987.463269301</v>
      </c>
      <c r="K855" s="27">
        <v>12412161.215213399</v>
      </c>
      <c r="L855" s="27">
        <v>15231598</v>
      </c>
      <c r="M855" s="27">
        <v>16153811.7876224</v>
      </c>
      <c r="N855" s="27">
        <v>16908416.129999999</v>
      </c>
      <c r="O855" s="27">
        <v>17016105.630808901</v>
      </c>
      <c r="P855" s="27">
        <v>17554271.540229801</v>
      </c>
    </row>
    <row r="856" spans="1:16">
      <c r="A856" s="104" t="s">
        <v>67</v>
      </c>
      <c r="B856" s="102" t="s">
        <v>955</v>
      </c>
      <c r="C856" s="104" t="s">
        <v>293</v>
      </c>
      <c r="D856" s="102" t="s">
        <v>1016</v>
      </c>
      <c r="E856" s="27">
        <v>2961327.5675223898</v>
      </c>
      <c r="F856" s="27">
        <v>3095976.1121758199</v>
      </c>
      <c r="G856" s="27">
        <v>3477144.2020805399</v>
      </c>
      <c r="H856" s="27">
        <v>4170016.8885667701</v>
      </c>
      <c r="I856" s="27">
        <v>4395599.5186949503</v>
      </c>
      <c r="J856" s="27">
        <v>4610083.3375591403</v>
      </c>
      <c r="K856" s="27">
        <v>5136619.1516311103</v>
      </c>
      <c r="L856" s="27">
        <v>2731549.5</v>
      </c>
      <c r="M856" s="27">
        <v>2972907.5224626702</v>
      </c>
      <c r="N856" s="27">
        <v>4082817.94</v>
      </c>
      <c r="O856" s="27">
        <v>4241213.1985268798</v>
      </c>
      <c r="P856" s="27">
        <v>5032756.4242321597</v>
      </c>
    </row>
    <row r="857" spans="1:16">
      <c r="A857" s="104" t="s">
        <v>67</v>
      </c>
      <c r="B857" s="102" t="s">
        <v>955</v>
      </c>
      <c r="C857" s="104" t="s">
        <v>295</v>
      </c>
      <c r="D857" s="102" t="s">
        <v>1017</v>
      </c>
      <c r="E857" s="27">
        <v>12157155.9676117</v>
      </c>
      <c r="F857" s="27">
        <v>12818178.4384229</v>
      </c>
      <c r="G857" s="27">
        <v>14387097.796352301</v>
      </c>
      <c r="H857" s="27">
        <v>17259170.681573801</v>
      </c>
      <c r="I857" s="27">
        <v>18116871.2628446</v>
      </c>
      <c r="J857" s="27">
        <v>18905643.5925606</v>
      </c>
      <c r="K857" s="27">
        <v>21141502.025581799</v>
      </c>
      <c r="L857" s="27">
        <v>14010416</v>
      </c>
      <c r="M857" s="27">
        <v>15449238.4467116</v>
      </c>
      <c r="N857" s="27">
        <v>17229450.52</v>
      </c>
      <c r="O857" s="27">
        <v>17483504.538735401</v>
      </c>
      <c r="P857" s="27">
        <v>18753102.716763102</v>
      </c>
    </row>
    <row r="858" spans="1:16">
      <c r="A858" s="104" t="s">
        <v>67</v>
      </c>
      <c r="B858" s="102" t="s">
        <v>955</v>
      </c>
      <c r="C858" s="104" t="s">
        <v>297</v>
      </c>
      <c r="D858" s="102" t="s">
        <v>1018</v>
      </c>
      <c r="E858" s="27">
        <v>2034435.22880741</v>
      </c>
      <c r="F858" s="27">
        <v>2122552.1842070702</v>
      </c>
      <c r="G858" s="27">
        <v>2386078.2429537801</v>
      </c>
      <c r="H858" s="27">
        <v>2860538.1071518501</v>
      </c>
      <c r="I858" s="27">
        <v>3019271.3560360698</v>
      </c>
      <c r="J858" s="27">
        <v>3167361.9389881999</v>
      </c>
      <c r="K858" s="27">
        <v>3528505.8816444902</v>
      </c>
      <c r="L858" s="27">
        <v>2364577.5</v>
      </c>
      <c r="M858" s="27">
        <v>2576480.54275036</v>
      </c>
      <c r="N858" s="27">
        <v>2852872.66</v>
      </c>
      <c r="O858" s="27">
        <v>2892316.5696190302</v>
      </c>
      <c r="P858" s="27">
        <v>3089433.8933898099</v>
      </c>
    </row>
    <row r="859" spans="1:16">
      <c r="A859" s="104" t="s">
        <v>67</v>
      </c>
      <c r="B859" s="102" t="s">
        <v>955</v>
      </c>
      <c r="C859" s="104" t="s">
        <v>299</v>
      </c>
      <c r="D859" s="102" t="s">
        <v>1019</v>
      </c>
      <c r="E859" s="27">
        <v>33320792.2527669</v>
      </c>
      <c r="F859" s="27">
        <v>36598044.769596301</v>
      </c>
      <c r="G859" s="27">
        <v>40738267.931082897</v>
      </c>
      <c r="H859" s="27">
        <v>49029474.632122099</v>
      </c>
      <c r="I859" s="27">
        <v>50287754.868988201</v>
      </c>
      <c r="J859" s="27">
        <v>51643821.008680098</v>
      </c>
      <c r="K859" s="27">
        <v>58398022.305976503</v>
      </c>
      <c r="L859" s="27">
        <v>55959316</v>
      </c>
      <c r="M859" s="27">
        <v>59436961.877279498</v>
      </c>
      <c r="N859" s="27">
        <v>62526384.490000002</v>
      </c>
      <c r="O859" s="27">
        <v>62967276.143536098</v>
      </c>
      <c r="P859" s="27">
        <v>65170557.403310701</v>
      </c>
    </row>
    <row r="860" spans="1:16">
      <c r="A860" s="104" t="s">
        <v>67</v>
      </c>
      <c r="B860" s="102" t="s">
        <v>955</v>
      </c>
      <c r="C860" s="104" t="s">
        <v>301</v>
      </c>
      <c r="D860" s="102" t="s">
        <v>1020</v>
      </c>
      <c r="E860" s="27">
        <v>5114043.49150394</v>
      </c>
      <c r="F860" s="27">
        <v>5507420.3925742703</v>
      </c>
      <c r="G860" s="27">
        <v>6155971.8587426497</v>
      </c>
      <c r="H860" s="27">
        <v>7396979.5804878203</v>
      </c>
      <c r="I860" s="27">
        <v>7672254.4614852201</v>
      </c>
      <c r="J860" s="27">
        <v>7938354.5315006096</v>
      </c>
      <c r="K860" s="27">
        <v>8930272.5331702791</v>
      </c>
      <c r="L860" s="27">
        <v>10501297</v>
      </c>
      <c r="M860" s="27">
        <v>11212061.4133144</v>
      </c>
      <c r="N860" s="27">
        <v>11836732.119999999</v>
      </c>
      <c r="O860" s="27">
        <v>11925878.8883538</v>
      </c>
      <c r="P860" s="27">
        <v>12371378.836473901</v>
      </c>
    </row>
    <row r="861" spans="1:16">
      <c r="A861" s="104" t="s">
        <v>67</v>
      </c>
      <c r="B861" s="102" t="s">
        <v>955</v>
      </c>
      <c r="C861" s="104" t="s">
        <v>303</v>
      </c>
      <c r="D861" s="102" t="s">
        <v>1021</v>
      </c>
      <c r="E861" s="27">
        <v>9551915.8718347102</v>
      </c>
      <c r="F861" s="27">
        <v>10252895.7670494</v>
      </c>
      <c r="G861" s="27">
        <v>11469607.6006642</v>
      </c>
      <c r="H861" s="27">
        <v>13777290.565365201</v>
      </c>
      <c r="I861" s="27">
        <v>14316426.8728949</v>
      </c>
      <c r="J861" s="27">
        <v>14831109.3251391</v>
      </c>
      <c r="K861" s="27">
        <v>16669486.1127696</v>
      </c>
      <c r="L861" s="27">
        <v>10334992</v>
      </c>
      <c r="M861" s="27">
        <v>11151704.984806299</v>
      </c>
      <c r="N861" s="27">
        <v>12291704.5</v>
      </c>
      <c r="O861" s="27">
        <v>12454393.762512701</v>
      </c>
      <c r="P861" s="27">
        <v>13267407.016445501</v>
      </c>
    </row>
    <row r="862" spans="1:16">
      <c r="A862" s="104" t="s">
        <v>67</v>
      </c>
      <c r="B862" s="102" t="s">
        <v>955</v>
      </c>
      <c r="C862" s="104" t="s">
        <v>305</v>
      </c>
      <c r="D862" s="102" t="s">
        <v>1022</v>
      </c>
      <c r="E862" s="27">
        <v>3221359.8838708601</v>
      </c>
      <c r="F862" s="27">
        <v>3431792.1239930899</v>
      </c>
      <c r="G862" s="27">
        <v>3844502.4025673298</v>
      </c>
      <c r="H862" s="27">
        <v>4615495.4126439197</v>
      </c>
      <c r="I862" s="27">
        <v>4816937.1640725397</v>
      </c>
      <c r="J862" s="27">
        <v>5004665.9265759103</v>
      </c>
      <c r="K862" s="27">
        <v>5613697.2302128999</v>
      </c>
      <c r="L862" s="27">
        <v>4164292.25</v>
      </c>
      <c r="M862" s="27">
        <v>4508990.5326161496</v>
      </c>
      <c r="N862" s="27">
        <v>4858489.88</v>
      </c>
      <c r="O862" s="27">
        <v>4908366.9050811296</v>
      </c>
      <c r="P862" s="27">
        <v>5157623.8931215201</v>
      </c>
    </row>
    <row r="863" spans="1:16">
      <c r="A863" s="104" t="s">
        <v>67</v>
      </c>
      <c r="B863" s="102" t="s">
        <v>955</v>
      </c>
      <c r="C863" s="104" t="s">
        <v>307</v>
      </c>
      <c r="D863" s="102" t="s">
        <v>1023</v>
      </c>
      <c r="E863" s="27">
        <v>12083144.9711025</v>
      </c>
      <c r="F863" s="27">
        <v>12643339.5716676</v>
      </c>
      <c r="G863" s="27">
        <v>14217149.6089359</v>
      </c>
      <c r="H863" s="27">
        <v>17043419.8680363</v>
      </c>
      <c r="I863" s="27">
        <v>17969997.707169801</v>
      </c>
      <c r="J863" s="27">
        <v>18798768.789624698</v>
      </c>
      <c r="K863" s="27">
        <v>20987184.803134698</v>
      </c>
      <c r="L863" s="27">
        <v>18573468</v>
      </c>
      <c r="M863" s="27">
        <v>20307449.796518799</v>
      </c>
      <c r="N863" s="27">
        <v>23821676.829999998</v>
      </c>
      <c r="O863" s="27">
        <v>24323191.935812101</v>
      </c>
      <c r="P863" s="27">
        <v>26829420.251315199</v>
      </c>
    </row>
    <row r="864" spans="1:16">
      <c r="A864" s="104" t="s">
        <v>67</v>
      </c>
      <c r="B864" s="102" t="s">
        <v>955</v>
      </c>
      <c r="C864" s="104" t="s">
        <v>309</v>
      </c>
      <c r="D864" s="102" t="s">
        <v>1024</v>
      </c>
      <c r="E864" s="27">
        <v>8475467.5606843792</v>
      </c>
      <c r="F864" s="27">
        <v>8832829.8308233507</v>
      </c>
      <c r="G864" s="27">
        <v>9935679.4907567501</v>
      </c>
      <c r="H864" s="27">
        <v>11909010.682455899</v>
      </c>
      <c r="I864" s="27">
        <v>12575279.011158399</v>
      </c>
      <c r="J864" s="27">
        <v>13196326.9323183</v>
      </c>
      <c r="K864" s="27">
        <v>14696405.5472147</v>
      </c>
      <c r="L864" s="27">
        <v>7680409</v>
      </c>
      <c r="M864" s="27">
        <v>8504809.2288287506</v>
      </c>
      <c r="N864" s="27">
        <v>9846972.8499999996</v>
      </c>
      <c r="O864" s="27">
        <v>10038512.9974648</v>
      </c>
      <c r="P864" s="27">
        <v>10995692.2491853</v>
      </c>
    </row>
    <row r="865" spans="1:16">
      <c r="A865" s="104" t="s">
        <v>67</v>
      </c>
      <c r="B865" s="102" t="s">
        <v>955</v>
      </c>
      <c r="C865" s="104" t="s">
        <v>311</v>
      </c>
      <c r="D865" s="102" t="s">
        <v>376</v>
      </c>
      <c r="E865" s="27">
        <v>9638072.7085012998</v>
      </c>
      <c r="F865" s="27">
        <v>10408931.7003635</v>
      </c>
      <c r="G865" s="27">
        <v>11626130.115259901</v>
      </c>
      <c r="H865" s="27">
        <v>13973819.352273099</v>
      </c>
      <c r="I865" s="27">
        <v>14465691.702266401</v>
      </c>
      <c r="J865" s="27">
        <v>14959239.8016108</v>
      </c>
      <c r="K865" s="27">
        <v>16834030.737932902</v>
      </c>
      <c r="L865" s="27">
        <v>14948527</v>
      </c>
      <c r="M865" s="27">
        <v>15971227.9697586</v>
      </c>
      <c r="N865" s="27">
        <v>17490542.449999999</v>
      </c>
      <c r="O865" s="27">
        <v>17707363.643431101</v>
      </c>
      <c r="P865" s="27">
        <v>18790893.826841202</v>
      </c>
    </row>
    <row r="866" spans="1:16">
      <c r="A866" s="104" t="s">
        <v>67</v>
      </c>
      <c r="B866" s="102" t="s">
        <v>955</v>
      </c>
      <c r="C866" s="104" t="s">
        <v>313</v>
      </c>
      <c r="D866" s="102" t="s">
        <v>1025</v>
      </c>
      <c r="E866" s="27">
        <v>5616555.5465604104</v>
      </c>
      <c r="F866" s="27">
        <v>6163109.1553011797</v>
      </c>
      <c r="G866" s="27">
        <v>6861914.1442194702</v>
      </c>
      <c r="H866" s="27">
        <v>8257706.21787595</v>
      </c>
      <c r="I866" s="27">
        <v>8473043.3286331408</v>
      </c>
      <c r="J866" s="27">
        <v>8706396.8253870606</v>
      </c>
      <c r="K866" s="27">
        <v>9840592.8624026794</v>
      </c>
      <c r="L866" s="27">
        <v>7412546.5</v>
      </c>
      <c r="M866" s="27">
        <v>7955030.6828270601</v>
      </c>
      <c r="N866" s="27">
        <v>8577854.75</v>
      </c>
      <c r="O866" s="27">
        <v>8666737.9490723908</v>
      </c>
      <c r="P866" s="27">
        <v>9110912.2684773505</v>
      </c>
    </row>
    <row r="867" spans="1:16">
      <c r="A867" s="104" t="s">
        <v>67</v>
      </c>
      <c r="B867" s="102" t="s">
        <v>955</v>
      </c>
      <c r="C867" s="104" t="s">
        <v>315</v>
      </c>
      <c r="D867" s="102" t="s">
        <v>1026</v>
      </c>
      <c r="E867" s="27">
        <v>17407805.572241999</v>
      </c>
      <c r="F867" s="27">
        <v>18592538.965105001</v>
      </c>
      <c r="G867" s="27">
        <v>20820212.086878899</v>
      </c>
      <c r="H867" s="27">
        <v>24999493.550234798</v>
      </c>
      <c r="I867" s="27">
        <v>26052908.061750401</v>
      </c>
      <c r="J867" s="27">
        <v>27038257.564585701</v>
      </c>
      <c r="K867" s="27">
        <v>30353474.6462145</v>
      </c>
      <c r="L867" s="27">
        <v>23297900</v>
      </c>
      <c r="M867" s="27">
        <v>25444144.9535033</v>
      </c>
      <c r="N867" s="27">
        <v>28702547.280000001</v>
      </c>
      <c r="O867" s="27">
        <v>29167553.812791299</v>
      </c>
      <c r="P867" s="27">
        <v>31491344.157239798</v>
      </c>
    </row>
    <row r="868" spans="1:16">
      <c r="A868" s="104" t="s">
        <v>67</v>
      </c>
      <c r="B868" s="102" t="s">
        <v>955</v>
      </c>
      <c r="C868" s="104" t="s">
        <v>317</v>
      </c>
      <c r="D868" s="102" t="s">
        <v>1027</v>
      </c>
      <c r="E868" s="27">
        <v>11470780.965576001</v>
      </c>
      <c r="F868" s="27">
        <v>12537960.5084628</v>
      </c>
      <c r="G868" s="27">
        <v>13974335.3564693</v>
      </c>
      <c r="H868" s="27">
        <v>16810299.991863601</v>
      </c>
      <c r="I868" s="27">
        <v>17290262.751594901</v>
      </c>
      <c r="J868" s="27">
        <v>17783652.357220899</v>
      </c>
      <c r="K868" s="27">
        <v>20088909.425980799</v>
      </c>
      <c r="L868" s="27">
        <v>16263803</v>
      </c>
      <c r="M868" s="27">
        <v>17366934.0037788</v>
      </c>
      <c r="N868" s="27">
        <v>18676574.260000002</v>
      </c>
      <c r="O868" s="27">
        <v>18863472.891507499</v>
      </c>
      <c r="P868" s="27">
        <v>19797462.337913599</v>
      </c>
    </row>
    <row r="869" spans="1:16">
      <c r="A869" s="104" t="s">
        <v>67</v>
      </c>
      <c r="B869" s="102" t="s">
        <v>955</v>
      </c>
      <c r="C869" s="104" t="s">
        <v>319</v>
      </c>
      <c r="D869" s="102" t="s">
        <v>1028</v>
      </c>
      <c r="E869" s="27">
        <v>6755588.8576598195</v>
      </c>
      <c r="F869" s="27">
        <v>7369292.7011872297</v>
      </c>
      <c r="G869" s="27">
        <v>8217388.9409913402</v>
      </c>
      <c r="H869" s="27">
        <v>9883146.7926324792</v>
      </c>
      <c r="I869" s="27">
        <v>10177528.2958949</v>
      </c>
      <c r="J869" s="27">
        <v>10474908.620855501</v>
      </c>
      <c r="K869" s="27">
        <v>11827436.8224163</v>
      </c>
      <c r="L869" s="27">
        <v>14615807</v>
      </c>
      <c r="M869" s="27">
        <v>15442619.8081153</v>
      </c>
      <c r="N869" s="27">
        <v>16270500.42</v>
      </c>
      <c r="O869" s="27">
        <v>16388647.210925501</v>
      </c>
      <c r="P869" s="27">
        <v>16979061.388930701</v>
      </c>
    </row>
    <row r="870" spans="1:16">
      <c r="A870" s="104" t="s">
        <v>67</v>
      </c>
      <c r="B870" s="102" t="s">
        <v>955</v>
      </c>
      <c r="C870" s="104" t="s">
        <v>321</v>
      </c>
      <c r="D870" s="102" t="s">
        <v>1029</v>
      </c>
      <c r="E870" s="27">
        <v>25853373.661585599</v>
      </c>
      <c r="F870" s="27">
        <v>27304321.490459699</v>
      </c>
      <c r="G870" s="27">
        <v>30650306.736806002</v>
      </c>
      <c r="H870" s="27">
        <v>36767995.394635104</v>
      </c>
      <c r="I870" s="27">
        <v>38565591.255791098</v>
      </c>
      <c r="J870" s="27">
        <v>40191387.733946703</v>
      </c>
      <c r="K870" s="27">
        <v>44987732.889359497</v>
      </c>
      <c r="L870" s="27">
        <v>28414948</v>
      </c>
      <c r="M870" s="27">
        <v>30801398.0159459</v>
      </c>
      <c r="N870" s="27">
        <v>34314383.659999996</v>
      </c>
      <c r="O870" s="27">
        <v>34815721.544531897</v>
      </c>
      <c r="P870" s="27">
        <v>37321071.639644697</v>
      </c>
    </row>
    <row r="871" spans="1:16">
      <c r="A871" s="104" t="s">
        <v>67</v>
      </c>
      <c r="B871" s="102" t="s">
        <v>955</v>
      </c>
      <c r="C871" s="104" t="s">
        <v>323</v>
      </c>
      <c r="D871" s="102" t="s">
        <v>1030</v>
      </c>
      <c r="E871" s="27">
        <v>12152004.2554866</v>
      </c>
      <c r="F871" s="27">
        <v>12862416.0344992</v>
      </c>
      <c r="G871" s="27">
        <v>14425931.074228</v>
      </c>
      <c r="H871" s="27">
        <v>17311016.371648401</v>
      </c>
      <c r="I871" s="27">
        <v>18131337.875771899</v>
      </c>
      <c r="J871" s="27">
        <v>18889469.034740798</v>
      </c>
      <c r="K871" s="27">
        <v>21149295.983133499</v>
      </c>
      <c r="L871" s="27">
        <v>13706687</v>
      </c>
      <c r="M871" s="27">
        <v>14666393.8760959</v>
      </c>
      <c r="N871" s="27">
        <v>16815455</v>
      </c>
      <c r="O871" s="27">
        <v>17122147.335599001</v>
      </c>
      <c r="P871" s="27">
        <v>18654782.134472199</v>
      </c>
    </row>
    <row r="872" spans="1:16">
      <c r="A872" s="104" t="s">
        <v>67</v>
      </c>
      <c r="B872" s="102" t="s">
        <v>955</v>
      </c>
      <c r="C872" s="104" t="s">
        <v>325</v>
      </c>
      <c r="D872" s="102" t="s">
        <v>1031</v>
      </c>
      <c r="E872" s="27">
        <v>9923228.7584567405</v>
      </c>
      <c r="F872" s="27">
        <v>10471509.520788301</v>
      </c>
      <c r="G872" s="27">
        <v>11754829.657508399</v>
      </c>
      <c r="H872" s="27">
        <v>14101100.692671999</v>
      </c>
      <c r="I872" s="27">
        <v>14794392.9517435</v>
      </c>
      <c r="J872" s="27">
        <v>15429733.165528299</v>
      </c>
      <c r="K872" s="27">
        <v>17260199.687356099</v>
      </c>
      <c r="L872" s="27">
        <v>13110883</v>
      </c>
      <c r="M872" s="27">
        <v>14197606.435015401</v>
      </c>
      <c r="N872" s="27">
        <v>15741775.07</v>
      </c>
      <c r="O872" s="27">
        <v>15962143.326901499</v>
      </c>
      <c r="P872" s="27">
        <v>17063396.048870601</v>
      </c>
    </row>
    <row r="873" spans="1:16">
      <c r="A873" s="104" t="s">
        <v>67</v>
      </c>
      <c r="B873" s="102" t="s">
        <v>955</v>
      </c>
      <c r="C873" s="104" t="s">
        <v>327</v>
      </c>
      <c r="D873" s="102" t="s">
        <v>1032</v>
      </c>
      <c r="E873" s="27">
        <v>7304413.81267861</v>
      </c>
      <c r="F873" s="27">
        <v>7699431.0769258896</v>
      </c>
      <c r="G873" s="27">
        <v>8638482.2504690997</v>
      </c>
      <c r="H873" s="27">
        <v>10364548.881293399</v>
      </c>
      <c r="I873" s="27">
        <v>10877139.9409741</v>
      </c>
      <c r="J873" s="27">
        <v>11361431.233831201</v>
      </c>
      <c r="K873" s="27">
        <v>12695856.959803401</v>
      </c>
      <c r="L873" s="27">
        <v>7009144.5</v>
      </c>
      <c r="M873" s="27">
        <v>7703877.9013795499</v>
      </c>
      <c r="N873" s="27">
        <v>9137050.6799999997</v>
      </c>
      <c r="O873" s="27">
        <v>9341578.5867067594</v>
      </c>
      <c r="P873" s="27">
        <v>10363677.285184501</v>
      </c>
    </row>
    <row r="874" spans="1:16">
      <c r="A874" s="104" t="s">
        <v>67</v>
      </c>
      <c r="B874" s="102" t="s">
        <v>955</v>
      </c>
      <c r="C874" s="104" t="s">
        <v>329</v>
      </c>
      <c r="D874" s="102" t="s">
        <v>1033</v>
      </c>
      <c r="E874" s="27">
        <v>4266278.41651861</v>
      </c>
      <c r="F874" s="27">
        <v>4658577.3034555102</v>
      </c>
      <c r="G874" s="27">
        <v>5191734.55201382</v>
      </c>
      <c r="H874" s="27">
        <v>6245483.8595615998</v>
      </c>
      <c r="I874" s="27">
        <v>6425132.3246015199</v>
      </c>
      <c r="J874" s="27">
        <v>6616232.1754369996</v>
      </c>
      <c r="K874" s="27">
        <v>7467097.7940462297</v>
      </c>
      <c r="L874" s="27">
        <v>6886958</v>
      </c>
      <c r="M874" s="27">
        <v>7385606.20532378</v>
      </c>
      <c r="N874" s="27">
        <v>7859847.0099999998</v>
      </c>
      <c r="O874" s="27">
        <v>7927525.90741379</v>
      </c>
      <c r="P874" s="27">
        <v>8265739.0356885204</v>
      </c>
    </row>
    <row r="875" spans="1:16">
      <c r="A875" s="104" t="s">
        <v>67</v>
      </c>
      <c r="B875" s="102" t="s">
        <v>955</v>
      </c>
      <c r="C875" s="104" t="s">
        <v>331</v>
      </c>
      <c r="D875" s="102" t="s">
        <v>1034</v>
      </c>
      <c r="E875" s="27">
        <v>3233518.03467261</v>
      </c>
      <c r="F875" s="27">
        <v>3283502.3319130498</v>
      </c>
      <c r="G875" s="27">
        <v>3714874.1557091898</v>
      </c>
      <c r="H875" s="27">
        <v>4442753.8876323001</v>
      </c>
      <c r="I875" s="27">
        <v>4762962.2471312704</v>
      </c>
      <c r="J875" s="27">
        <v>5043009.4967498798</v>
      </c>
      <c r="K875" s="27">
        <v>5583406.05149935</v>
      </c>
      <c r="L875" s="27">
        <v>2499785.75</v>
      </c>
      <c r="M875" s="27">
        <v>2754093.3546336698</v>
      </c>
      <c r="N875" s="27">
        <v>3110977.69</v>
      </c>
      <c r="O875" s="27">
        <v>3161908.64551243</v>
      </c>
      <c r="P875" s="27">
        <v>3416435.6717150598</v>
      </c>
    </row>
    <row r="876" spans="1:16">
      <c r="A876" s="104" t="s">
        <v>67</v>
      </c>
      <c r="B876" s="102" t="s">
        <v>955</v>
      </c>
      <c r="C876" s="104" t="s">
        <v>333</v>
      </c>
      <c r="D876" s="102" t="s">
        <v>1035</v>
      </c>
      <c r="E876" s="27">
        <v>14446248.965791199</v>
      </c>
      <c r="F876" s="27">
        <v>15535560.7573076</v>
      </c>
      <c r="G876" s="27">
        <v>17368800.731965099</v>
      </c>
      <c r="H876" s="27">
        <v>20867906.2953148</v>
      </c>
      <c r="I876" s="27">
        <v>21661493.390612401</v>
      </c>
      <c r="J876" s="27">
        <v>22428083.977951098</v>
      </c>
      <c r="K876" s="27">
        <v>25217698.1058429</v>
      </c>
      <c r="L876" s="27">
        <v>9863591</v>
      </c>
      <c r="M876" s="27">
        <v>10743887.390899699</v>
      </c>
      <c r="N876" s="27">
        <v>12015902.16</v>
      </c>
      <c r="O876" s="27">
        <v>12197431.369127201</v>
      </c>
      <c r="P876" s="27">
        <v>13104586.8615968</v>
      </c>
    </row>
    <row r="877" spans="1:16">
      <c r="A877" s="104" t="s">
        <v>67</v>
      </c>
      <c r="B877" s="102" t="s">
        <v>955</v>
      </c>
      <c r="C877" s="104" t="s">
        <v>335</v>
      </c>
      <c r="D877" s="102" t="s">
        <v>1036</v>
      </c>
      <c r="E877" s="27">
        <v>4730619.5026812898</v>
      </c>
      <c r="F877" s="27">
        <v>4985195.1798717799</v>
      </c>
      <c r="G877" s="27">
        <v>5595425.2419847501</v>
      </c>
      <c r="H877" s="27">
        <v>6712455.3853349304</v>
      </c>
      <c r="I877" s="27">
        <v>7047265.8991584796</v>
      </c>
      <c r="J877" s="27">
        <v>7357471.6109006098</v>
      </c>
      <c r="K877" s="27">
        <v>8224315.4767688503</v>
      </c>
      <c r="L877" s="27">
        <v>5745939.5</v>
      </c>
      <c r="M877" s="27">
        <v>6233818.82871457</v>
      </c>
      <c r="N877" s="27">
        <v>7483324.0700000003</v>
      </c>
      <c r="O877" s="27">
        <v>7661640.8451858796</v>
      </c>
      <c r="P877" s="27">
        <v>8552750.8670773599</v>
      </c>
    </row>
    <row r="878" spans="1:16">
      <c r="A878" s="104" t="s">
        <v>67</v>
      </c>
      <c r="B878" s="102" t="s">
        <v>955</v>
      </c>
      <c r="C878" s="104" t="s">
        <v>337</v>
      </c>
      <c r="D878" s="102" t="s">
        <v>1037</v>
      </c>
      <c r="E878" s="27">
        <v>4194088.0180418999</v>
      </c>
      <c r="F878" s="27">
        <v>4448463.0595579399</v>
      </c>
      <c r="G878" s="27">
        <v>4988926.4798732903</v>
      </c>
      <c r="H878" s="27">
        <v>5986860.8577011004</v>
      </c>
      <c r="I878" s="27">
        <v>6264737.9196154997</v>
      </c>
      <c r="J878" s="27">
        <v>6517591.8102243496</v>
      </c>
      <c r="K878" s="27">
        <v>7304434.3524515498</v>
      </c>
      <c r="L878" s="27">
        <v>4805290.5</v>
      </c>
      <c r="M878" s="27">
        <v>5212378.3716849396</v>
      </c>
      <c r="N878" s="27">
        <v>6066113.0099999998</v>
      </c>
      <c r="O878" s="27">
        <v>6187949.4228013596</v>
      </c>
      <c r="P878" s="27">
        <v>6796799.3812197996</v>
      </c>
    </row>
    <row r="879" spans="1:16">
      <c r="A879" s="104" t="s">
        <v>67</v>
      </c>
      <c r="B879" s="102" t="s">
        <v>955</v>
      </c>
      <c r="C879" s="104" t="s">
        <v>339</v>
      </c>
      <c r="D879" s="102" t="s">
        <v>1038</v>
      </c>
      <c r="E879" s="27">
        <v>3427140.92142655</v>
      </c>
      <c r="F879" s="27">
        <v>3625489.9706431502</v>
      </c>
      <c r="G879" s="27">
        <v>4065537.4844163</v>
      </c>
      <c r="H879" s="27">
        <v>4878789.9834620096</v>
      </c>
      <c r="I879" s="27">
        <v>5109668.8917523697</v>
      </c>
      <c r="J879" s="27">
        <v>5328808.1561222197</v>
      </c>
      <c r="K879" s="27">
        <v>5961565.50018893</v>
      </c>
      <c r="L879" s="27">
        <v>4162769</v>
      </c>
      <c r="M879" s="27">
        <v>4469795.3946586698</v>
      </c>
      <c r="N879" s="27">
        <v>4870996.6399999997</v>
      </c>
      <c r="O879" s="27">
        <v>4928252.0305887097</v>
      </c>
      <c r="P879" s="27">
        <v>5214377.0246089902</v>
      </c>
    </row>
    <row r="880" spans="1:16">
      <c r="A880" s="104" t="s">
        <v>67</v>
      </c>
      <c r="B880" s="102" t="s">
        <v>955</v>
      </c>
      <c r="C880" s="104" t="s">
        <v>341</v>
      </c>
      <c r="D880" s="102" t="s">
        <v>1039</v>
      </c>
      <c r="E880" s="27">
        <v>9552214.7279619593</v>
      </c>
      <c r="F880" s="27">
        <v>10424959.682654301</v>
      </c>
      <c r="G880" s="27">
        <v>11622583.936016001</v>
      </c>
      <c r="H880" s="27">
        <v>13979730.20194</v>
      </c>
      <c r="I880" s="27">
        <v>14391580.1700074</v>
      </c>
      <c r="J880" s="27">
        <v>14811028.3852164</v>
      </c>
      <c r="K880" s="27">
        <v>16723931.127401199</v>
      </c>
      <c r="L880" s="27">
        <v>25140556</v>
      </c>
      <c r="M880" s="27">
        <v>26595422.6635256</v>
      </c>
      <c r="N880" s="27">
        <v>28051584.699999999</v>
      </c>
      <c r="O880" s="27">
        <v>28259393.598470699</v>
      </c>
      <c r="P880" s="27">
        <v>29297886.079701699</v>
      </c>
    </row>
    <row r="881" spans="1:16">
      <c r="A881" s="104" t="s">
        <v>67</v>
      </c>
      <c r="B881" s="102" t="s">
        <v>955</v>
      </c>
      <c r="C881" s="104" t="s">
        <v>343</v>
      </c>
      <c r="D881" s="102" t="s">
        <v>1040</v>
      </c>
      <c r="E881" s="27">
        <v>8393810.3498445209</v>
      </c>
      <c r="F881" s="27">
        <v>8560374.9863738194</v>
      </c>
      <c r="G881" s="27">
        <v>9680506.3006545696</v>
      </c>
      <c r="H881" s="27">
        <v>11579765.0971506</v>
      </c>
      <c r="I881" s="27">
        <v>12392930.006189501</v>
      </c>
      <c r="J881" s="27">
        <v>13082972.257123001</v>
      </c>
      <c r="K881" s="27">
        <v>14515205.741860401</v>
      </c>
      <c r="L881" s="27">
        <v>13510554</v>
      </c>
      <c r="M881" s="27">
        <v>14824333.475054501</v>
      </c>
      <c r="N881" s="27">
        <v>16398746.42</v>
      </c>
      <c r="O881" s="27">
        <v>16623430.8521882</v>
      </c>
      <c r="P881" s="27">
        <v>17746259.8562821</v>
      </c>
    </row>
    <row r="882" spans="1:16">
      <c r="A882" s="104" t="s">
        <v>67</v>
      </c>
      <c r="B882" s="102" t="s">
        <v>955</v>
      </c>
      <c r="C882" s="104" t="s">
        <v>345</v>
      </c>
      <c r="D882" s="102" t="s">
        <v>1041</v>
      </c>
      <c r="E882" s="27">
        <v>4039955.76468849</v>
      </c>
      <c r="F882" s="27">
        <v>4412790.1436176803</v>
      </c>
      <c r="G882" s="27">
        <v>4918722.5185165796</v>
      </c>
      <c r="H882" s="27">
        <v>5916694.0251159603</v>
      </c>
      <c r="I882" s="27">
        <v>6087921.4101333804</v>
      </c>
      <c r="J882" s="27">
        <v>6263882.5755816204</v>
      </c>
      <c r="K882" s="27">
        <v>7073949.0891344203</v>
      </c>
      <c r="L882" s="27">
        <v>4006978.25</v>
      </c>
      <c r="M882" s="27">
        <v>4264048.4084824603</v>
      </c>
      <c r="N882" s="27">
        <v>4480210.43</v>
      </c>
      <c r="O882" s="27">
        <v>4511058.8769850098</v>
      </c>
      <c r="P882" s="27">
        <v>4665223.9698944204</v>
      </c>
    </row>
    <row r="883" spans="1:16">
      <c r="A883" s="104" t="s">
        <v>67</v>
      </c>
      <c r="B883" s="102" t="s">
        <v>955</v>
      </c>
      <c r="C883" s="104" t="s">
        <v>803</v>
      </c>
      <c r="D883" s="102" t="s">
        <v>1042</v>
      </c>
      <c r="E883" s="27">
        <v>2418244.6992516699</v>
      </c>
      <c r="F883" s="27">
        <v>2580326.5822136002</v>
      </c>
      <c r="G883" s="27">
        <v>2889010.2614115798</v>
      </c>
      <c r="H883" s="27">
        <v>3469102.0969677898</v>
      </c>
      <c r="I883" s="27">
        <v>3616326.7874972899</v>
      </c>
      <c r="J883" s="27">
        <v>3757138.88988323</v>
      </c>
      <c r="K883" s="27">
        <v>4214392.1695122002</v>
      </c>
      <c r="L883" s="27">
        <v>3058969.25</v>
      </c>
      <c r="M883" s="27">
        <v>3299675.10837531</v>
      </c>
      <c r="N883" s="27">
        <v>3689227.43</v>
      </c>
      <c r="O883" s="27">
        <v>3744820.43465879</v>
      </c>
      <c r="P883" s="27">
        <v>4022636.4512573602</v>
      </c>
    </row>
    <row r="884" spans="1:16">
      <c r="A884" s="104" t="s">
        <v>67</v>
      </c>
      <c r="B884" s="102" t="s">
        <v>955</v>
      </c>
      <c r="C884" s="104" t="s">
        <v>347</v>
      </c>
      <c r="D884" s="102" t="s">
        <v>1043</v>
      </c>
      <c r="E884" s="27">
        <v>11854933.135105601</v>
      </c>
      <c r="F884" s="27">
        <v>13250179.2882617</v>
      </c>
      <c r="G884" s="27">
        <v>14699851.153705301</v>
      </c>
      <c r="H884" s="27">
        <v>17714806.394636601</v>
      </c>
      <c r="I884" s="27">
        <v>17991919.503993198</v>
      </c>
      <c r="J884" s="27">
        <v>18347064.613024902</v>
      </c>
      <c r="K884" s="27">
        <v>20848761.042000301</v>
      </c>
      <c r="L884" s="27">
        <v>8806936</v>
      </c>
      <c r="M884" s="27">
        <v>9357299.1391776204</v>
      </c>
      <c r="N884" s="27">
        <v>10096668.789999999</v>
      </c>
      <c r="O884" s="27">
        <v>10202184.198147301</v>
      </c>
      <c r="P884" s="27">
        <v>10729477.475381199</v>
      </c>
    </row>
    <row r="885" spans="1:16">
      <c r="A885" s="104" t="s">
        <v>67</v>
      </c>
      <c r="B885" s="102" t="s">
        <v>955</v>
      </c>
      <c r="C885" s="104" t="s">
        <v>349</v>
      </c>
      <c r="D885" s="102" t="s">
        <v>1044</v>
      </c>
      <c r="E885" s="27">
        <v>25904914.319326598</v>
      </c>
      <c r="F885" s="27">
        <v>28275085.166996699</v>
      </c>
      <c r="G885" s="27">
        <v>31525011.2351215</v>
      </c>
      <c r="H885" s="27">
        <v>37917811.835184902</v>
      </c>
      <c r="I885" s="27">
        <v>39031567.998798199</v>
      </c>
      <c r="J885" s="27">
        <v>40166547.8449784</v>
      </c>
      <c r="K885" s="27">
        <v>45354898.030500501</v>
      </c>
      <c r="L885" s="27">
        <v>51139612</v>
      </c>
      <c r="M885" s="27">
        <v>54092292.991293497</v>
      </c>
      <c r="N885" s="27">
        <v>56729135.240000002</v>
      </c>
      <c r="O885" s="27">
        <v>57105438.894439898</v>
      </c>
      <c r="P885" s="27">
        <v>58985955.953542903</v>
      </c>
    </row>
    <row r="886" spans="1:16">
      <c r="A886" s="104" t="s">
        <v>67</v>
      </c>
      <c r="B886" s="102" t="s">
        <v>955</v>
      </c>
      <c r="C886" s="104" t="s">
        <v>351</v>
      </c>
      <c r="D886" s="102" t="s">
        <v>816</v>
      </c>
      <c r="E886" s="27">
        <v>9805023.0728917699</v>
      </c>
      <c r="F886" s="27">
        <v>10194835.551456699</v>
      </c>
      <c r="G886" s="27">
        <v>11482037.224076901</v>
      </c>
      <c r="H886" s="27">
        <v>13756473.8312256</v>
      </c>
      <c r="I886" s="27">
        <v>14556298.4437267</v>
      </c>
      <c r="J886" s="27">
        <v>15260327.6236881</v>
      </c>
      <c r="K886" s="27">
        <v>17012746.450055402</v>
      </c>
      <c r="L886" s="27">
        <v>15437744</v>
      </c>
      <c r="M886" s="27">
        <v>16662608.6758056</v>
      </c>
      <c r="N886" s="27">
        <v>18440137.25</v>
      </c>
      <c r="O886" s="27">
        <v>18693808.232905298</v>
      </c>
      <c r="P886" s="27">
        <v>19961476.100190699</v>
      </c>
    </row>
    <row r="887" spans="1:16">
      <c r="A887" s="104" t="s">
        <v>67</v>
      </c>
      <c r="B887" s="102" t="s">
        <v>955</v>
      </c>
      <c r="C887" s="104" t="s">
        <v>353</v>
      </c>
      <c r="D887" s="102" t="s">
        <v>1045</v>
      </c>
      <c r="E887" s="27">
        <v>13927302.0177125</v>
      </c>
      <c r="F887" s="27">
        <v>15201998.334282801</v>
      </c>
      <c r="G887" s="27">
        <v>16946196.9206798</v>
      </c>
      <c r="H887" s="27">
        <v>20383672.145721901</v>
      </c>
      <c r="I887" s="27">
        <v>20980710.284696799</v>
      </c>
      <c r="J887" s="27">
        <v>21595664.5024647</v>
      </c>
      <c r="K887" s="27">
        <v>24382268.9250792</v>
      </c>
      <c r="L887" s="27">
        <v>23384656</v>
      </c>
      <c r="M887" s="27">
        <v>24788507.872031301</v>
      </c>
      <c r="N887" s="27">
        <v>26490888.280000001</v>
      </c>
      <c r="O887" s="27">
        <v>26733834.8852714</v>
      </c>
      <c r="P887" s="27">
        <v>27947913.675557502</v>
      </c>
    </row>
    <row r="888" spans="1:16">
      <c r="A888" s="104" t="s">
        <v>67</v>
      </c>
      <c r="B888" s="102" t="s">
        <v>955</v>
      </c>
      <c r="C888" s="104" t="s">
        <v>355</v>
      </c>
      <c r="D888" s="102" t="s">
        <v>1046</v>
      </c>
      <c r="E888" s="27">
        <v>6682723.88462843</v>
      </c>
      <c r="F888" s="27">
        <v>7221624.6337190997</v>
      </c>
      <c r="G888" s="27">
        <v>8068146.8134276001</v>
      </c>
      <c r="H888" s="27">
        <v>9696446.2418272607</v>
      </c>
      <c r="I888" s="27">
        <v>10037855.0154712</v>
      </c>
      <c r="J888" s="27">
        <v>10370037.983511699</v>
      </c>
      <c r="K888" s="27">
        <v>11678123.811810199</v>
      </c>
      <c r="L888" s="27">
        <v>9028015</v>
      </c>
      <c r="M888" s="27">
        <v>9770390.3148485404</v>
      </c>
      <c r="N888" s="27">
        <v>10737928.34</v>
      </c>
      <c r="O888" s="27">
        <v>10876005.6693849</v>
      </c>
      <c r="P888" s="27">
        <v>11566022.273492999</v>
      </c>
    </row>
    <row r="889" spans="1:16">
      <c r="A889" s="104" t="s">
        <v>67</v>
      </c>
      <c r="B889" s="102" t="s">
        <v>955</v>
      </c>
      <c r="C889" s="104" t="s">
        <v>357</v>
      </c>
      <c r="D889" s="102" t="s">
        <v>1047</v>
      </c>
      <c r="E889" s="27">
        <v>9945138.4997348208</v>
      </c>
      <c r="F889" s="27">
        <v>11012421.6638074</v>
      </c>
      <c r="G889" s="27">
        <v>12241944.7084089</v>
      </c>
      <c r="H889" s="27">
        <v>14741320.3746987</v>
      </c>
      <c r="I889" s="27">
        <v>15051072.310492</v>
      </c>
      <c r="J889" s="27">
        <v>15402573.9870196</v>
      </c>
      <c r="K889" s="27">
        <v>17459882.9129804</v>
      </c>
      <c r="L889" s="27">
        <v>20667788</v>
      </c>
      <c r="M889" s="27">
        <v>21826155.3668405</v>
      </c>
      <c r="N889" s="27">
        <v>22812745.789999999</v>
      </c>
      <c r="O889" s="27">
        <v>22953541.960036799</v>
      </c>
      <c r="P889" s="27">
        <v>23657146.439260799</v>
      </c>
    </row>
    <row r="890" spans="1:16">
      <c r="A890" s="104" t="s">
        <v>67</v>
      </c>
      <c r="B890" s="102" t="s">
        <v>955</v>
      </c>
      <c r="C890" s="104" t="s">
        <v>359</v>
      </c>
      <c r="D890" s="102" t="s">
        <v>1048</v>
      </c>
      <c r="E890" s="27">
        <v>42761466.997144997</v>
      </c>
      <c r="F890" s="27">
        <v>43704020.805063903</v>
      </c>
      <c r="G890" s="27">
        <v>49365360.944817998</v>
      </c>
      <c r="H890" s="27">
        <v>59073812.472303502</v>
      </c>
      <c r="I890" s="27">
        <v>63103299.2166012</v>
      </c>
      <c r="J890" s="27">
        <v>66664170.680018902</v>
      </c>
      <c r="K890" s="27">
        <v>73917137.716567904</v>
      </c>
      <c r="L890" s="27">
        <v>50068520</v>
      </c>
      <c r="M890" s="27">
        <v>55377919.309644498</v>
      </c>
      <c r="N890" s="27">
        <v>67593030.510000005</v>
      </c>
      <c r="O890" s="27">
        <v>69336248.857150793</v>
      </c>
      <c r="P890" s="27">
        <v>78047671.440449595</v>
      </c>
    </row>
    <row r="891" spans="1:16">
      <c r="A891" s="104" t="s">
        <v>67</v>
      </c>
      <c r="B891" s="102" t="s">
        <v>955</v>
      </c>
      <c r="C891" s="104" t="s">
        <v>361</v>
      </c>
      <c r="D891" s="102" t="s">
        <v>368</v>
      </c>
      <c r="E891" s="27">
        <v>4546058.22526043</v>
      </c>
      <c r="F891" s="27">
        <v>4828972.8595147599</v>
      </c>
      <c r="G891" s="27">
        <v>5411013.0229994301</v>
      </c>
      <c r="H891" s="27">
        <v>6495452.0628896896</v>
      </c>
      <c r="I891" s="27">
        <v>6789328.7454056703</v>
      </c>
      <c r="J891" s="27">
        <v>7065358.5643053995</v>
      </c>
      <c r="K891" s="27">
        <v>7916151.3809015602</v>
      </c>
      <c r="L891" s="27">
        <v>7405433</v>
      </c>
      <c r="M891" s="27">
        <v>8060248.5182083603</v>
      </c>
      <c r="N891" s="27">
        <v>8828433.3399999999</v>
      </c>
      <c r="O891" s="27">
        <v>8938060.9382777307</v>
      </c>
      <c r="P891" s="27">
        <v>9485898.6616154704</v>
      </c>
    </row>
    <row r="892" spans="1:16">
      <c r="A892" s="104" t="s">
        <v>67</v>
      </c>
      <c r="B892" s="102" t="s">
        <v>955</v>
      </c>
      <c r="C892" s="104" t="s">
        <v>363</v>
      </c>
      <c r="D892" s="102" t="s">
        <v>1049</v>
      </c>
      <c r="E892" s="27">
        <v>7997374.4487521704</v>
      </c>
      <c r="F892" s="27">
        <v>8700308.6432610191</v>
      </c>
      <c r="G892" s="27">
        <v>9704356.9657536801</v>
      </c>
      <c r="H892" s="27">
        <v>11670020.674938601</v>
      </c>
      <c r="I892" s="27">
        <v>12035517.691075901</v>
      </c>
      <c r="J892" s="27">
        <v>12404325.1275855</v>
      </c>
      <c r="K892" s="27">
        <v>13991884.489984401</v>
      </c>
      <c r="L892" s="27">
        <v>5475046</v>
      </c>
      <c r="M892" s="27">
        <v>5903806.6135450304</v>
      </c>
      <c r="N892" s="27">
        <v>6428772.4100000001</v>
      </c>
      <c r="O892" s="27">
        <v>6503690.2631811202</v>
      </c>
      <c r="P892" s="27">
        <v>6878088.2316080304</v>
      </c>
    </row>
    <row r="893" spans="1:16">
      <c r="A893" s="104" t="s">
        <v>67</v>
      </c>
      <c r="B893" s="102" t="s">
        <v>955</v>
      </c>
      <c r="C893" s="104" t="s">
        <v>365</v>
      </c>
      <c r="D893" s="102" t="s">
        <v>1050</v>
      </c>
      <c r="E893" s="27">
        <v>5174709.3838883396</v>
      </c>
      <c r="F893" s="27">
        <v>5617567.3145430302</v>
      </c>
      <c r="G893" s="27">
        <v>6267897.1773141902</v>
      </c>
      <c r="H893" s="27">
        <v>7536605.0201755799</v>
      </c>
      <c r="I893" s="27">
        <v>7780644.2371845199</v>
      </c>
      <c r="J893" s="27">
        <v>8028252.9097001702</v>
      </c>
      <c r="K893" s="27">
        <v>9048194.2414304707</v>
      </c>
      <c r="L893" s="27">
        <v>3824385.5</v>
      </c>
      <c r="M893" s="27">
        <v>4185498.1642227098</v>
      </c>
      <c r="N893" s="27">
        <v>4731708.67</v>
      </c>
      <c r="O893" s="27">
        <v>4809658.3239324996</v>
      </c>
      <c r="P893" s="27">
        <v>5199206.4288462503</v>
      </c>
    </row>
    <row r="894" spans="1:16">
      <c r="A894" s="104" t="s">
        <v>67</v>
      </c>
      <c r="B894" s="102" t="s">
        <v>955</v>
      </c>
      <c r="C894" s="104" t="s">
        <v>367</v>
      </c>
      <c r="D894" s="102" t="s">
        <v>1051</v>
      </c>
      <c r="E894" s="27">
        <v>7405411.0823392598</v>
      </c>
      <c r="F894" s="27">
        <v>7923953.1695868</v>
      </c>
      <c r="G894" s="27">
        <v>8868430.8161185198</v>
      </c>
      <c r="H894" s="27">
        <v>10650782.199538101</v>
      </c>
      <c r="I894" s="27">
        <v>11085395.5056463</v>
      </c>
      <c r="J894" s="27">
        <v>11502890.572972201</v>
      </c>
      <c r="K894" s="27">
        <v>12913235.106892901</v>
      </c>
      <c r="L894" s="27">
        <v>7245920</v>
      </c>
      <c r="M894" s="27">
        <v>7936960.46018939</v>
      </c>
      <c r="N894" s="27">
        <v>8704683.25</v>
      </c>
      <c r="O894" s="27">
        <v>8814244.9107956197</v>
      </c>
      <c r="P894" s="27">
        <v>9361767.0912911501</v>
      </c>
    </row>
    <row r="895" spans="1:16">
      <c r="A895" s="104" t="s">
        <v>67</v>
      </c>
      <c r="B895" s="102" t="s">
        <v>955</v>
      </c>
      <c r="C895" s="104" t="s">
        <v>369</v>
      </c>
      <c r="D895" s="102" t="s">
        <v>1052</v>
      </c>
      <c r="E895" s="27">
        <v>15721935.682393201</v>
      </c>
      <c r="F895" s="27">
        <v>16714903.2655979</v>
      </c>
      <c r="G895" s="27">
        <v>18731468.904422201</v>
      </c>
      <c r="H895" s="27">
        <v>22484590.363337301</v>
      </c>
      <c r="I895" s="27">
        <v>23489758.306866098</v>
      </c>
      <c r="J895" s="27">
        <v>24432413.957128</v>
      </c>
      <c r="K895" s="27">
        <v>27383564.535661101</v>
      </c>
      <c r="L895" s="27">
        <v>17852408</v>
      </c>
      <c r="M895" s="27">
        <v>19449179.531302899</v>
      </c>
      <c r="N895" s="27">
        <v>21175837.359999999</v>
      </c>
      <c r="O895" s="27">
        <v>21422248.454843301</v>
      </c>
      <c r="P895" s="27">
        <v>22653642.8054909</v>
      </c>
    </row>
    <row r="896" spans="1:16">
      <c r="A896" s="104" t="s">
        <v>67</v>
      </c>
      <c r="B896" s="102" t="s">
        <v>955</v>
      </c>
      <c r="C896" s="104" t="s">
        <v>371</v>
      </c>
      <c r="D896" s="102" t="s">
        <v>1053</v>
      </c>
      <c r="E896" s="27">
        <v>20044367.957315098</v>
      </c>
      <c r="F896" s="27">
        <v>20982568.286648601</v>
      </c>
      <c r="G896" s="27">
        <v>23578223.293395098</v>
      </c>
      <c r="H896" s="27">
        <v>28272040.666709598</v>
      </c>
      <c r="I896" s="27">
        <v>29786008.2769113</v>
      </c>
      <c r="J896" s="27">
        <v>31195471.325431999</v>
      </c>
      <c r="K896" s="27">
        <v>34792773.459032796</v>
      </c>
      <c r="L896" s="27">
        <v>23313700</v>
      </c>
      <c r="M896" s="27">
        <v>25787773.4923051</v>
      </c>
      <c r="N896" s="27">
        <v>31117887.969999999</v>
      </c>
      <c r="O896" s="27">
        <v>31878548.143134799</v>
      </c>
      <c r="P896" s="27">
        <v>35679805.559190497</v>
      </c>
    </row>
    <row r="897" spans="1:16">
      <c r="A897" s="104" t="s">
        <v>67</v>
      </c>
      <c r="B897" s="102" t="s">
        <v>955</v>
      </c>
      <c r="C897" s="104" t="s">
        <v>373</v>
      </c>
      <c r="D897" s="102" t="s">
        <v>1054</v>
      </c>
      <c r="E897" s="27">
        <v>1643088.13366653</v>
      </c>
      <c r="F897" s="27">
        <v>1803834.25092041</v>
      </c>
      <c r="G897" s="27">
        <v>2008391.5446633501</v>
      </c>
      <c r="H897" s="27">
        <v>2416934.8159965901</v>
      </c>
      <c r="I897" s="27">
        <v>2479629.1708986401</v>
      </c>
      <c r="J897" s="27">
        <v>2546660.5659035202</v>
      </c>
      <c r="K897" s="27">
        <v>2879607.53944933</v>
      </c>
      <c r="L897" s="27">
        <v>2104391.75</v>
      </c>
      <c r="M897" s="27">
        <v>2235548.52461323</v>
      </c>
      <c r="N897" s="27">
        <v>2305396.3199999998</v>
      </c>
      <c r="O897" s="27">
        <v>2315364.29835568</v>
      </c>
      <c r="P897" s="27">
        <v>2365180.9727349901</v>
      </c>
    </row>
    <row r="898" spans="1:16">
      <c r="A898" s="104" t="s">
        <v>67</v>
      </c>
      <c r="B898" s="102" t="s">
        <v>955</v>
      </c>
      <c r="C898" s="104" t="s">
        <v>375</v>
      </c>
      <c r="D898" s="102" t="s">
        <v>1055</v>
      </c>
      <c r="E898" s="27">
        <v>19912331.1531379</v>
      </c>
      <c r="F898" s="27">
        <v>21374121.844753802</v>
      </c>
      <c r="G898" s="27">
        <v>23908636.394328602</v>
      </c>
      <c r="H898" s="27">
        <v>28720161.2212012</v>
      </c>
      <c r="I898" s="27">
        <v>29845433.298311502</v>
      </c>
      <c r="J898" s="27">
        <v>30917385.4311851</v>
      </c>
      <c r="K898" s="27">
        <v>34751405.592615798</v>
      </c>
      <c r="L898" s="27">
        <v>23403078</v>
      </c>
      <c r="M898" s="27">
        <v>25317610.4061304</v>
      </c>
      <c r="N898" s="27">
        <v>27282510.690000001</v>
      </c>
      <c r="O898" s="27">
        <v>27562921.551922798</v>
      </c>
      <c r="P898" s="27">
        <v>28964220.278650898</v>
      </c>
    </row>
    <row r="899" spans="1:16">
      <c r="A899" s="104" t="s">
        <v>67</v>
      </c>
      <c r="B899" s="102" t="s">
        <v>955</v>
      </c>
      <c r="C899" s="104" t="s">
        <v>377</v>
      </c>
      <c r="D899" s="102" t="s">
        <v>1056</v>
      </c>
      <c r="E899" s="27">
        <v>5418995.6913697599</v>
      </c>
      <c r="F899" s="27">
        <v>5752759.1807842199</v>
      </c>
      <c r="G899" s="27">
        <v>6449919.4437902598</v>
      </c>
      <c r="H899" s="27">
        <v>7740911.5147333303</v>
      </c>
      <c r="I899" s="27">
        <v>8094561.5332696997</v>
      </c>
      <c r="J899" s="27">
        <v>8421144.5070719607</v>
      </c>
      <c r="K899" s="27">
        <v>9437534.6707595307</v>
      </c>
      <c r="L899" s="27">
        <v>6530536.5</v>
      </c>
      <c r="M899" s="27">
        <v>7082782.40844486</v>
      </c>
      <c r="N899" s="27">
        <v>8125988.71</v>
      </c>
      <c r="O899" s="27">
        <v>8274864.5899543297</v>
      </c>
      <c r="P899" s="27">
        <v>9018852.5329829101</v>
      </c>
    </row>
    <row r="900" spans="1:16">
      <c r="A900" s="104" t="s">
        <v>67</v>
      </c>
      <c r="B900" s="102" t="s">
        <v>955</v>
      </c>
      <c r="C900" s="104" t="s">
        <v>379</v>
      </c>
      <c r="D900" s="102" t="s">
        <v>1057</v>
      </c>
      <c r="E900" s="27">
        <v>52814372.048576601</v>
      </c>
      <c r="F900" s="27">
        <v>55940145.093392</v>
      </c>
      <c r="G900" s="27">
        <v>62748390.458552703</v>
      </c>
      <c r="H900" s="27">
        <v>75294880.303788602</v>
      </c>
      <c r="I900" s="27">
        <v>78847027.990160406</v>
      </c>
      <c r="J900" s="27">
        <v>82085479.083939806</v>
      </c>
      <c r="K900" s="27">
        <v>91950764.147268102</v>
      </c>
      <c r="L900" s="27">
        <v>66014900</v>
      </c>
      <c r="M900" s="27">
        <v>71658920.398795202</v>
      </c>
      <c r="N900" s="27">
        <v>79310081.829999998</v>
      </c>
      <c r="O900" s="27">
        <v>80401978.716773704</v>
      </c>
      <c r="P900" s="27">
        <v>85858538.408852905</v>
      </c>
    </row>
    <row r="901" spans="1:16">
      <c r="A901" s="104" t="s">
        <v>67</v>
      </c>
      <c r="B901" s="102" t="s">
        <v>955</v>
      </c>
      <c r="C901" s="104" t="s">
        <v>381</v>
      </c>
      <c r="D901" s="102" t="s">
        <v>1058</v>
      </c>
      <c r="E901" s="27">
        <v>13034944.5589155</v>
      </c>
      <c r="F901" s="27">
        <v>14270662.6860695</v>
      </c>
      <c r="G901" s="27">
        <v>15901169.374192599</v>
      </c>
      <c r="H901" s="27">
        <v>19130164.202377301</v>
      </c>
      <c r="I901" s="27">
        <v>19658984.604651202</v>
      </c>
      <c r="J901" s="27">
        <v>20205911.1325479</v>
      </c>
      <c r="K901" s="27">
        <v>22835999.814644899</v>
      </c>
      <c r="L901" s="27">
        <v>15966741</v>
      </c>
      <c r="M901" s="27">
        <v>17075938.770606499</v>
      </c>
      <c r="N901" s="27">
        <v>17916716.02</v>
      </c>
      <c r="O901" s="27">
        <v>18036703.4026375</v>
      </c>
      <c r="P901" s="27">
        <v>18636316.710949201</v>
      </c>
    </row>
    <row r="902" spans="1:16">
      <c r="A902" s="104" t="s">
        <v>68</v>
      </c>
      <c r="B902" s="102" t="s">
        <v>15</v>
      </c>
      <c r="C902" s="104" t="s">
        <v>85</v>
      </c>
      <c r="D902" s="102" t="s">
        <v>1059</v>
      </c>
      <c r="E902" s="27">
        <v>3668895.5488329399</v>
      </c>
      <c r="F902" s="27">
        <v>3912380.2223098101</v>
      </c>
      <c r="G902" s="27">
        <v>4403556.5608561104</v>
      </c>
      <c r="H902" s="27">
        <v>7180341.6524924403</v>
      </c>
      <c r="I902" s="27">
        <v>7470390.6127211004</v>
      </c>
      <c r="J902" s="27">
        <v>7785031.0365635501</v>
      </c>
      <c r="K902" s="27">
        <v>8714219.8394459002</v>
      </c>
      <c r="L902" s="27">
        <v>8498949</v>
      </c>
      <c r="M902" s="27">
        <v>9189415.0911848396</v>
      </c>
      <c r="N902" s="27">
        <v>9932598.7699999996</v>
      </c>
      <c r="O902" s="27">
        <v>10038655.096222499</v>
      </c>
      <c r="P902" s="27">
        <v>10619732.474417601</v>
      </c>
    </row>
    <row r="903" spans="1:16">
      <c r="A903" s="104" t="s">
        <v>68</v>
      </c>
      <c r="B903" s="102" t="s">
        <v>15</v>
      </c>
      <c r="C903" s="104" t="s">
        <v>86</v>
      </c>
      <c r="D903" s="102" t="s">
        <v>1060</v>
      </c>
      <c r="E903" s="27">
        <v>3166511.1422966402</v>
      </c>
      <c r="F903" s="27">
        <v>3376655.2909323899</v>
      </c>
      <c r="G903" s="27">
        <v>3800574.5135262501</v>
      </c>
      <c r="H903" s="27">
        <v>8421582.2834128793</v>
      </c>
      <c r="I903" s="27">
        <v>8712077.6148212701</v>
      </c>
      <c r="J903" s="27">
        <v>9046890.9964260999</v>
      </c>
      <c r="K903" s="27">
        <v>10150981.505584501</v>
      </c>
      <c r="L903" s="27">
        <v>5024124</v>
      </c>
      <c r="M903" s="27">
        <v>5506727.5922853304</v>
      </c>
      <c r="N903" s="27">
        <v>6503377.7599999998</v>
      </c>
      <c r="O903" s="27">
        <v>6645605.0643581403</v>
      </c>
      <c r="P903" s="27">
        <v>7424863.5515912203</v>
      </c>
    </row>
    <row r="904" spans="1:16">
      <c r="A904" s="104" t="s">
        <v>68</v>
      </c>
      <c r="B904" s="102" t="s">
        <v>15</v>
      </c>
      <c r="C904" s="104" t="s">
        <v>88</v>
      </c>
      <c r="D904" s="102" t="s">
        <v>1061</v>
      </c>
      <c r="E904" s="27">
        <v>8190118.7590320697</v>
      </c>
      <c r="F904" s="27">
        <v>8733652.4642677102</v>
      </c>
      <c r="G904" s="27">
        <v>9830111.1916360501</v>
      </c>
      <c r="H904" s="27">
        <v>17463086.6756052</v>
      </c>
      <c r="I904" s="27">
        <v>18091507.183870502</v>
      </c>
      <c r="J904" s="27">
        <v>18793670.062001999</v>
      </c>
      <c r="K904" s="27">
        <v>21083627.337349501</v>
      </c>
      <c r="L904" s="27">
        <v>23601874</v>
      </c>
      <c r="M904" s="27">
        <v>25367385.068154801</v>
      </c>
      <c r="N904" s="27">
        <v>26605247.41</v>
      </c>
      <c r="O904" s="27">
        <v>26781896.817169499</v>
      </c>
      <c r="P904" s="27">
        <v>27749760.262568701</v>
      </c>
    </row>
    <row r="905" spans="1:16">
      <c r="A905" s="104" t="s">
        <v>68</v>
      </c>
      <c r="B905" s="102" t="s">
        <v>15</v>
      </c>
      <c r="C905" s="104" t="s">
        <v>90</v>
      </c>
      <c r="D905" s="102" t="s">
        <v>1062</v>
      </c>
      <c r="E905" s="27">
        <v>16885014.183972601</v>
      </c>
      <c r="F905" s="27">
        <v>18005580.880548202</v>
      </c>
      <c r="G905" s="27">
        <v>20266075.7168823</v>
      </c>
      <c r="H905" s="27">
        <v>25046776.790488198</v>
      </c>
      <c r="I905" s="27">
        <v>26296447.125512999</v>
      </c>
      <c r="J905" s="27">
        <v>27567775.231330499</v>
      </c>
      <c r="K905" s="27">
        <v>30732209.768504299</v>
      </c>
      <c r="L905" s="27">
        <v>21802040</v>
      </c>
      <c r="M905" s="27">
        <v>23704749.3152228</v>
      </c>
      <c r="N905" s="27">
        <v>26468750.68</v>
      </c>
      <c r="O905" s="27">
        <v>26863188.2774221</v>
      </c>
      <c r="P905" s="27">
        <v>29024315.014559399</v>
      </c>
    </row>
    <row r="906" spans="1:16">
      <c r="A906" s="104" t="s">
        <v>68</v>
      </c>
      <c r="B906" s="102" t="s">
        <v>15</v>
      </c>
      <c r="C906" s="104" t="s">
        <v>92</v>
      </c>
      <c r="D906" s="102" t="s">
        <v>1063</v>
      </c>
      <c r="E906" s="27">
        <v>2324229.1123444499</v>
      </c>
      <c r="F906" s="27">
        <v>2478475.5767019899</v>
      </c>
      <c r="G906" s="27">
        <v>2789633.6159945601</v>
      </c>
      <c r="H906" s="27">
        <v>4706128.9639253803</v>
      </c>
      <c r="I906" s="27">
        <v>4886445.0322910696</v>
      </c>
      <c r="J906" s="27">
        <v>5085351.8018151196</v>
      </c>
      <c r="K906" s="27">
        <v>5697643.1153868698</v>
      </c>
      <c r="L906" s="27">
        <v>4215149</v>
      </c>
      <c r="M906" s="27">
        <v>4592128.6243836097</v>
      </c>
      <c r="N906" s="27">
        <v>5092768.8600000003</v>
      </c>
      <c r="O906" s="27">
        <v>5164212.9265960604</v>
      </c>
      <c r="P906" s="27">
        <v>5555644.6582995104</v>
      </c>
    </row>
    <row r="907" spans="1:16">
      <c r="A907" s="104" t="s">
        <v>68</v>
      </c>
      <c r="B907" s="102" t="s">
        <v>15</v>
      </c>
      <c r="C907" s="104" t="s">
        <v>94</v>
      </c>
      <c r="D907" s="102" t="s">
        <v>739</v>
      </c>
      <c r="E907" s="27">
        <v>21591628.173735298</v>
      </c>
      <c r="F907" s="27">
        <v>23024547.281336602</v>
      </c>
      <c r="G907" s="27">
        <v>25915143.8460172</v>
      </c>
      <c r="H907" s="27">
        <v>24392996.405080698</v>
      </c>
      <c r="I907" s="27">
        <v>26120206.099552002</v>
      </c>
      <c r="J907" s="27">
        <v>27774832.104811098</v>
      </c>
      <c r="K907" s="27">
        <v>30656625.146114901</v>
      </c>
      <c r="L907" s="27">
        <v>22363980</v>
      </c>
      <c r="M907" s="27">
        <v>25034809.637716301</v>
      </c>
      <c r="N907" s="27">
        <v>29128709.530000001</v>
      </c>
      <c r="O907" s="27">
        <v>29712930.8881713</v>
      </c>
      <c r="P907" s="27">
        <v>32913842.117150001</v>
      </c>
    </row>
    <row r="908" spans="1:16">
      <c r="A908" s="104" t="s">
        <v>68</v>
      </c>
      <c r="B908" s="102" t="s">
        <v>15</v>
      </c>
      <c r="C908" s="104" t="s">
        <v>96</v>
      </c>
      <c r="D908" s="102" t="s">
        <v>1064</v>
      </c>
      <c r="E908" s="27">
        <v>36181300.1554038</v>
      </c>
      <c r="F908" s="27">
        <v>38582456.5625709</v>
      </c>
      <c r="G908" s="27">
        <v>43426257.182577401</v>
      </c>
      <c r="H908" s="27">
        <v>37753873.478788003</v>
      </c>
      <c r="I908" s="27">
        <v>39833702.300429702</v>
      </c>
      <c r="J908" s="27">
        <v>41967364.6487699</v>
      </c>
      <c r="K908" s="27">
        <v>46615212.808832698</v>
      </c>
      <c r="L908" s="27">
        <v>23695010</v>
      </c>
      <c r="M908" s="27">
        <v>25996364.0686148</v>
      </c>
      <c r="N908" s="27">
        <v>29753474.850000001</v>
      </c>
      <c r="O908" s="27">
        <v>30289634.5851807</v>
      </c>
      <c r="P908" s="27">
        <v>33227248.410160899</v>
      </c>
    </row>
    <row r="909" spans="1:16">
      <c r="A909" s="104" t="s">
        <v>68</v>
      </c>
      <c r="B909" s="102" t="s">
        <v>15</v>
      </c>
      <c r="C909" s="104" t="s">
        <v>98</v>
      </c>
      <c r="D909" s="102" t="s">
        <v>398</v>
      </c>
      <c r="E909" s="27">
        <v>10116496.680447601</v>
      </c>
      <c r="F909" s="27">
        <v>10787873.6270473</v>
      </c>
      <c r="G909" s="27">
        <v>12142227.7459589</v>
      </c>
      <c r="H909" s="27">
        <v>11378712.6790343</v>
      </c>
      <c r="I909" s="27">
        <v>12040640.7921283</v>
      </c>
      <c r="J909" s="27">
        <v>12724193.2398316</v>
      </c>
      <c r="K909" s="27">
        <v>14100906.230824601</v>
      </c>
      <c r="L909" s="27">
        <v>8060755.5</v>
      </c>
      <c r="M909" s="27">
        <v>8906464.5696746297</v>
      </c>
      <c r="N909" s="27">
        <v>10809777.939999999</v>
      </c>
      <c r="O909" s="27">
        <v>11081390.8718716</v>
      </c>
      <c r="P909" s="27">
        <v>12569563.641604001</v>
      </c>
    </row>
    <row r="910" spans="1:16">
      <c r="A910" s="104" t="s">
        <v>68</v>
      </c>
      <c r="B910" s="102" t="s">
        <v>15</v>
      </c>
      <c r="C910" s="104" t="s">
        <v>100</v>
      </c>
      <c r="D910" s="102" t="s">
        <v>1065</v>
      </c>
      <c r="E910" s="27">
        <v>3077449.49959024</v>
      </c>
      <c r="F910" s="27">
        <v>3281683.1106527401</v>
      </c>
      <c r="G910" s="27">
        <v>3693679.1342928</v>
      </c>
      <c r="H910" s="27">
        <v>7060442.5780010903</v>
      </c>
      <c r="I910" s="27">
        <v>7342023.8003468402</v>
      </c>
      <c r="J910" s="27">
        <v>7647590.7057300797</v>
      </c>
      <c r="K910" s="27">
        <v>8563755.9813489299</v>
      </c>
      <c r="L910" s="27">
        <v>4156835</v>
      </c>
      <c r="M910" s="27">
        <v>4512889.7304956904</v>
      </c>
      <c r="N910" s="27">
        <v>5070488.95</v>
      </c>
      <c r="O910" s="27">
        <v>5150061.3847321803</v>
      </c>
      <c r="P910" s="27">
        <v>5586050.1245950405</v>
      </c>
    </row>
    <row r="911" spans="1:16">
      <c r="A911" s="104" t="s">
        <v>68</v>
      </c>
      <c r="B911" s="102" t="s">
        <v>15</v>
      </c>
      <c r="C911" s="104" t="s">
        <v>102</v>
      </c>
      <c r="D911" s="102" t="s">
        <v>1066</v>
      </c>
      <c r="E911" s="27">
        <v>3200817.6616626401</v>
      </c>
      <c r="F911" s="27">
        <v>3413238.5476856399</v>
      </c>
      <c r="G911" s="27">
        <v>3841750.5831154599</v>
      </c>
      <c r="H911" s="27">
        <v>6980507.4517254904</v>
      </c>
      <c r="I911" s="27">
        <v>7244171.1921594702</v>
      </c>
      <c r="J911" s="27">
        <v>7534617.2395254998</v>
      </c>
      <c r="K911" s="27">
        <v>8445107.3622555193</v>
      </c>
      <c r="L911" s="27">
        <v>6918777.5</v>
      </c>
      <c r="M911" s="27">
        <v>7464609.1081694104</v>
      </c>
      <c r="N911" s="27">
        <v>8007203.3200000003</v>
      </c>
      <c r="O911" s="27">
        <v>8084634.4149364401</v>
      </c>
      <c r="P911" s="27">
        <v>8508889.4686896298</v>
      </c>
    </row>
    <row r="912" spans="1:16">
      <c r="A912" s="104" t="s">
        <v>68</v>
      </c>
      <c r="B912" s="102" t="s">
        <v>15</v>
      </c>
      <c r="C912" s="104" t="s">
        <v>104</v>
      </c>
      <c r="D912" s="102" t="s">
        <v>1067</v>
      </c>
      <c r="E912" s="27">
        <v>18462933.9954101</v>
      </c>
      <c r="F912" s="27">
        <v>19688218.660907701</v>
      </c>
      <c r="G912" s="27">
        <v>22159958.779421601</v>
      </c>
      <c r="H912" s="27">
        <v>21315703.589946501</v>
      </c>
      <c r="I912" s="27">
        <v>22661246.471456401</v>
      </c>
      <c r="J912" s="27">
        <v>24013599.267535601</v>
      </c>
      <c r="K912" s="27">
        <v>26565057.433860999</v>
      </c>
      <c r="L912" s="27">
        <v>11090560</v>
      </c>
      <c r="M912" s="27">
        <v>12356698.221472099</v>
      </c>
      <c r="N912" s="27">
        <v>16188631.609999999</v>
      </c>
      <c r="O912" s="27">
        <v>16735469.0049381</v>
      </c>
      <c r="P912" s="27">
        <v>19731557.066763502</v>
      </c>
    </row>
    <row r="913" spans="1:16">
      <c r="A913" s="104" t="s">
        <v>68</v>
      </c>
      <c r="B913" s="102" t="s">
        <v>15</v>
      </c>
      <c r="C913" s="104" t="s">
        <v>138</v>
      </c>
      <c r="D913" s="102" t="s">
        <v>1068</v>
      </c>
      <c r="E913" s="27">
        <v>8217985.9546873402</v>
      </c>
      <c r="F913" s="27">
        <v>8763369.0543645807</v>
      </c>
      <c r="G913" s="27">
        <v>9863558.5249348897</v>
      </c>
      <c r="H913" s="27">
        <v>8488748.4867370408</v>
      </c>
      <c r="I913" s="27">
        <v>8982549.2059956901</v>
      </c>
      <c r="J913" s="27">
        <v>9478295.4341223091</v>
      </c>
      <c r="K913" s="27">
        <v>10516944.9681499</v>
      </c>
      <c r="L913" s="27">
        <v>5595477.5</v>
      </c>
      <c r="M913" s="27">
        <v>6213103.5772076398</v>
      </c>
      <c r="N913" s="27">
        <v>7372959.5099999998</v>
      </c>
      <c r="O913" s="27">
        <v>7538477.1965017701</v>
      </c>
      <c r="P913" s="27">
        <v>8445348.5530851204</v>
      </c>
    </row>
    <row r="914" spans="1:16">
      <c r="A914" s="104" t="s">
        <v>68</v>
      </c>
      <c r="B914" s="102" t="s">
        <v>15</v>
      </c>
      <c r="C914" s="104" t="s">
        <v>139</v>
      </c>
      <c r="D914" s="102" t="s">
        <v>1069</v>
      </c>
      <c r="E914" s="27">
        <v>2615408.5816757702</v>
      </c>
      <c r="F914" s="27">
        <v>2788979.0461498899</v>
      </c>
      <c r="G914" s="27">
        <v>3139118.9707816201</v>
      </c>
      <c r="H914" s="27">
        <v>6414389.6863668896</v>
      </c>
      <c r="I914" s="27">
        <v>6592315.5799543001</v>
      </c>
      <c r="J914" s="27">
        <v>6816471.1787874</v>
      </c>
      <c r="K914" s="27">
        <v>7671085.8468713798</v>
      </c>
      <c r="L914" s="27">
        <v>7432289.5</v>
      </c>
      <c r="M914" s="27">
        <v>7960700.2958809296</v>
      </c>
      <c r="N914" s="27">
        <v>8441232.5500000007</v>
      </c>
      <c r="O914" s="27">
        <v>8509807.0398955792</v>
      </c>
      <c r="P914" s="27">
        <v>8885530.5356875807</v>
      </c>
    </row>
    <row r="915" spans="1:16">
      <c r="A915" s="104" t="s">
        <v>68</v>
      </c>
      <c r="B915" s="102" t="s">
        <v>15</v>
      </c>
      <c r="C915" s="104" t="s">
        <v>140</v>
      </c>
      <c r="D915" s="102" t="s">
        <v>1070</v>
      </c>
      <c r="E915" s="27">
        <v>1896799.41977275</v>
      </c>
      <c r="F915" s="27">
        <v>2022679.6966101299</v>
      </c>
      <c r="G915" s="27">
        <v>2276615.24248771</v>
      </c>
      <c r="H915" s="27">
        <v>2364263.0305017298</v>
      </c>
      <c r="I915" s="27">
        <v>2497942.6858716798</v>
      </c>
      <c r="J915" s="27">
        <v>2630964.44666269</v>
      </c>
      <c r="K915" s="27">
        <v>2923474.9448190201</v>
      </c>
      <c r="L915" s="27">
        <v>1592685.625</v>
      </c>
      <c r="M915" s="27">
        <v>1746034.44383618</v>
      </c>
      <c r="N915" s="27">
        <v>1975379.98</v>
      </c>
      <c r="O915" s="27">
        <v>2008108.7946479099</v>
      </c>
      <c r="P915" s="27">
        <v>2187419.2617314202</v>
      </c>
    </row>
    <row r="916" spans="1:16">
      <c r="A916" s="104" t="s">
        <v>68</v>
      </c>
      <c r="B916" s="102" t="s">
        <v>15</v>
      </c>
      <c r="C916" s="104" t="s">
        <v>142</v>
      </c>
      <c r="D916" s="102" t="s">
        <v>1071</v>
      </c>
      <c r="E916" s="27">
        <v>6977147.3751362003</v>
      </c>
      <c r="F916" s="27">
        <v>7440182.7567173</v>
      </c>
      <c r="G916" s="27">
        <v>8374253.9657784197</v>
      </c>
      <c r="H916" s="27">
        <v>12777192.3050448</v>
      </c>
      <c r="I916" s="27">
        <v>13286825.5008041</v>
      </c>
      <c r="J916" s="27">
        <v>13847242.523836801</v>
      </c>
      <c r="K916" s="27">
        <v>15498541.7699023</v>
      </c>
      <c r="L916" s="27">
        <v>8843714</v>
      </c>
      <c r="M916" s="27">
        <v>9655125.5206008498</v>
      </c>
      <c r="N916" s="27">
        <v>11132534.720000001</v>
      </c>
      <c r="O916" s="27">
        <v>11343368.8579376</v>
      </c>
      <c r="P916" s="27">
        <v>12498514.888857201</v>
      </c>
    </row>
    <row r="917" spans="1:16">
      <c r="A917" s="104" t="s">
        <v>68</v>
      </c>
      <c r="B917" s="102" t="s">
        <v>15</v>
      </c>
      <c r="C917" s="104" t="s">
        <v>144</v>
      </c>
      <c r="D917" s="102" t="s">
        <v>1072</v>
      </c>
      <c r="E917" s="27">
        <v>5518778.3933282504</v>
      </c>
      <c r="F917" s="27">
        <v>5885029.7453238703</v>
      </c>
      <c r="G917" s="27">
        <v>6623860.6355479499</v>
      </c>
      <c r="H917" s="27">
        <v>10481191.6829766</v>
      </c>
      <c r="I917" s="27">
        <v>10827927.520876801</v>
      </c>
      <c r="J917" s="27">
        <v>11224886.232379001</v>
      </c>
      <c r="K917" s="27">
        <v>12610966.2518257</v>
      </c>
      <c r="L917" s="27">
        <v>14058279</v>
      </c>
      <c r="M917" s="27">
        <v>15084221.3428418</v>
      </c>
      <c r="N917" s="27">
        <v>15992392.33</v>
      </c>
      <c r="O917" s="27">
        <v>16121993.2625622</v>
      </c>
      <c r="P917" s="27">
        <v>16832052.632563502</v>
      </c>
    </row>
    <row r="918" spans="1:16">
      <c r="A918" s="104" t="s">
        <v>68</v>
      </c>
      <c r="B918" s="102" t="s">
        <v>15</v>
      </c>
      <c r="C918" s="104" t="s">
        <v>146</v>
      </c>
      <c r="D918" s="102" t="s">
        <v>1073</v>
      </c>
      <c r="E918" s="27">
        <v>13292967.975636199</v>
      </c>
      <c r="F918" s="27">
        <v>14175150.07213</v>
      </c>
      <c r="G918" s="27">
        <v>15954756.837104101</v>
      </c>
      <c r="H918" s="27">
        <v>17315245.346300099</v>
      </c>
      <c r="I918" s="27">
        <v>18148554.3801644</v>
      </c>
      <c r="J918" s="27">
        <v>19021105.3657277</v>
      </c>
      <c r="K918" s="27">
        <v>21205216.315416999</v>
      </c>
      <c r="L918" s="27">
        <v>35160840</v>
      </c>
      <c r="M918" s="27">
        <v>37629118.308643401</v>
      </c>
      <c r="N918" s="27">
        <v>41641227.539999999</v>
      </c>
      <c r="O918" s="27">
        <v>42213776.650827602</v>
      </c>
      <c r="P918" s="27">
        <v>45350764.533542298</v>
      </c>
    </row>
    <row r="919" spans="1:16">
      <c r="A919" s="104" t="s">
        <v>68</v>
      </c>
      <c r="B919" s="102" t="s">
        <v>15</v>
      </c>
      <c r="C919" s="104" t="s">
        <v>148</v>
      </c>
      <c r="D919" s="102" t="s">
        <v>1074</v>
      </c>
      <c r="E919" s="27">
        <v>18317892.4999029</v>
      </c>
      <c r="F919" s="27">
        <v>19533551.548997901</v>
      </c>
      <c r="G919" s="27">
        <v>21985874.1208</v>
      </c>
      <c r="H919" s="27">
        <v>22025331.044299699</v>
      </c>
      <c r="I919" s="27">
        <v>23343498.234421</v>
      </c>
      <c r="J919" s="27">
        <v>24649758.415055901</v>
      </c>
      <c r="K919" s="27">
        <v>27339384.605956901</v>
      </c>
      <c r="L919" s="27">
        <v>14755964</v>
      </c>
      <c r="M919" s="27">
        <v>16405300.2901108</v>
      </c>
      <c r="N919" s="27">
        <v>20005863.870000001</v>
      </c>
      <c r="O919" s="27">
        <v>20519683.631423</v>
      </c>
      <c r="P919" s="27">
        <v>23334871.0405114</v>
      </c>
    </row>
    <row r="920" spans="1:16">
      <c r="A920" s="104" t="s">
        <v>68</v>
      </c>
      <c r="B920" s="102" t="s">
        <v>15</v>
      </c>
      <c r="C920" s="104" t="s">
        <v>150</v>
      </c>
      <c r="D920" s="102" t="s">
        <v>1075</v>
      </c>
      <c r="E920" s="27">
        <v>6736756.1074174102</v>
      </c>
      <c r="F920" s="27">
        <v>7183838.0260154</v>
      </c>
      <c r="G920" s="27">
        <v>8085726.6610225504</v>
      </c>
      <c r="H920" s="27">
        <v>12910995.973259401</v>
      </c>
      <c r="I920" s="27">
        <v>13450207.762472</v>
      </c>
      <c r="J920" s="27">
        <v>14028876.158365499</v>
      </c>
      <c r="K920" s="27">
        <v>15694049.4857518</v>
      </c>
      <c r="L920" s="27">
        <v>15969982</v>
      </c>
      <c r="M920" s="27">
        <v>17164887.8644116</v>
      </c>
      <c r="N920" s="27">
        <v>18261828.879999999</v>
      </c>
      <c r="O920" s="27">
        <v>18418368.184994899</v>
      </c>
      <c r="P920" s="27">
        <v>19276048.1048632</v>
      </c>
    </row>
    <row r="921" spans="1:16">
      <c r="A921" s="104" t="s">
        <v>68</v>
      </c>
      <c r="B921" s="102" t="s">
        <v>15</v>
      </c>
      <c r="C921" s="104" t="s">
        <v>151</v>
      </c>
      <c r="D921" s="102" t="s">
        <v>1076</v>
      </c>
      <c r="E921" s="27">
        <v>5806618.7755632503</v>
      </c>
      <c r="F921" s="27">
        <v>6191972.5305979</v>
      </c>
      <c r="G921" s="27">
        <v>6969338.2831940996</v>
      </c>
      <c r="H921" s="27">
        <v>12130891.409860799</v>
      </c>
      <c r="I921" s="27">
        <v>12596579.2662185</v>
      </c>
      <c r="J921" s="27">
        <v>13120750.9141389</v>
      </c>
      <c r="K921" s="27">
        <v>14690755.1495321</v>
      </c>
      <c r="L921" s="27">
        <v>12236787</v>
      </c>
      <c r="M921" s="27">
        <v>13258841.152876601</v>
      </c>
      <c r="N921" s="27">
        <v>15416039.51</v>
      </c>
      <c r="O921" s="27">
        <v>15723883.330592901</v>
      </c>
      <c r="P921" s="27">
        <v>17410542.450686201</v>
      </c>
    </row>
    <row r="922" spans="1:16">
      <c r="A922" s="104" t="s">
        <v>68</v>
      </c>
      <c r="B922" s="102" t="s">
        <v>15</v>
      </c>
      <c r="C922" s="104" t="s">
        <v>153</v>
      </c>
      <c r="D922" s="102" t="s">
        <v>1077</v>
      </c>
      <c r="E922" s="27">
        <v>1955003.9272541699</v>
      </c>
      <c r="F922" s="27">
        <v>2084746.9211709399</v>
      </c>
      <c r="G922" s="27">
        <v>2346474.64223888</v>
      </c>
      <c r="H922" s="27">
        <v>2461216.23036684</v>
      </c>
      <c r="I922" s="27">
        <v>2590514.1222776701</v>
      </c>
      <c r="J922" s="27">
        <v>2720225.5073272502</v>
      </c>
      <c r="K922" s="27">
        <v>3028971.9577108799</v>
      </c>
      <c r="L922" s="27">
        <v>1844694.5</v>
      </c>
      <c r="M922" s="27">
        <v>2042196.2012423801</v>
      </c>
      <c r="N922" s="27">
        <v>2277900.52</v>
      </c>
      <c r="O922" s="27">
        <v>2311536.7776437998</v>
      </c>
      <c r="P922" s="27">
        <v>2495835.2935196902</v>
      </c>
    </row>
    <row r="923" spans="1:16">
      <c r="A923" s="104" t="s">
        <v>68</v>
      </c>
      <c r="B923" s="102" t="s">
        <v>15</v>
      </c>
      <c r="C923" s="104" t="s">
        <v>155</v>
      </c>
      <c r="D923" s="102" t="s">
        <v>1078</v>
      </c>
      <c r="E923" s="27">
        <v>5084894.7380846199</v>
      </c>
      <c r="F923" s="27">
        <v>5422351.5881060502</v>
      </c>
      <c r="G923" s="27">
        <v>6103095.9554784596</v>
      </c>
      <c r="H923" s="27">
        <v>15179089.510408301</v>
      </c>
      <c r="I923" s="27">
        <v>15452616.2045664</v>
      </c>
      <c r="J923" s="27">
        <v>15869006.593922701</v>
      </c>
      <c r="K923" s="27">
        <v>17943968.320377801</v>
      </c>
      <c r="L923" s="27">
        <v>24496532</v>
      </c>
      <c r="M923" s="27">
        <v>26079154.094431698</v>
      </c>
      <c r="N923" s="27">
        <v>27538821.539999999</v>
      </c>
      <c r="O923" s="27">
        <v>27747123.936089501</v>
      </c>
      <c r="P923" s="27">
        <v>28888406.5582036</v>
      </c>
    </row>
    <row r="924" spans="1:16">
      <c r="A924" s="104" t="s">
        <v>68</v>
      </c>
      <c r="B924" s="102" t="s">
        <v>15</v>
      </c>
      <c r="C924" s="104" t="s">
        <v>157</v>
      </c>
      <c r="D924" s="102" t="s">
        <v>1079</v>
      </c>
      <c r="E924" s="27">
        <v>1934652.52340249</v>
      </c>
      <c r="F924" s="27">
        <v>2063044.9051648199</v>
      </c>
      <c r="G924" s="27">
        <v>2322048.0656953701</v>
      </c>
      <c r="H924" s="27">
        <v>3773085.2000984098</v>
      </c>
      <c r="I924" s="27">
        <v>3925228.6463270602</v>
      </c>
      <c r="J924" s="27">
        <v>4090513.10147428</v>
      </c>
      <c r="K924" s="27">
        <v>4578852.68172275</v>
      </c>
      <c r="L924" s="27">
        <v>4907055.5</v>
      </c>
      <c r="M924" s="27">
        <v>5230434.1514079096</v>
      </c>
      <c r="N924" s="27">
        <v>5736405.8099999996</v>
      </c>
      <c r="O924" s="27">
        <v>5808610.6780717103</v>
      </c>
      <c r="P924" s="27">
        <v>6204201.4312837096</v>
      </c>
    </row>
    <row r="925" spans="1:16">
      <c r="A925" s="104" t="s">
        <v>68</v>
      </c>
      <c r="B925" s="102" t="s">
        <v>15</v>
      </c>
      <c r="C925" s="104" t="s">
        <v>159</v>
      </c>
      <c r="D925" s="102" t="s">
        <v>1080</v>
      </c>
      <c r="E925" s="27">
        <v>9470533.7710383795</v>
      </c>
      <c r="F925" s="27">
        <v>10099041.6672707</v>
      </c>
      <c r="G925" s="27">
        <v>11366916.982831899</v>
      </c>
      <c r="H925" s="27">
        <v>12295417.5610335</v>
      </c>
      <c r="I925" s="27">
        <v>13065053.690390499</v>
      </c>
      <c r="J925" s="27">
        <v>13808753.8486304</v>
      </c>
      <c r="K925" s="27">
        <v>15307811.833414</v>
      </c>
      <c r="L925" s="27">
        <v>13121593</v>
      </c>
      <c r="M925" s="27">
        <v>14211655.607811101</v>
      </c>
      <c r="N925" s="27">
        <v>15655784.439999999</v>
      </c>
      <c r="O925" s="27">
        <v>15861869.302685</v>
      </c>
      <c r="P925" s="27">
        <v>16990990.244412199</v>
      </c>
    </row>
    <row r="926" spans="1:16">
      <c r="A926" s="104" t="s">
        <v>68</v>
      </c>
      <c r="B926" s="102" t="s">
        <v>15</v>
      </c>
      <c r="C926" s="104" t="s">
        <v>161</v>
      </c>
      <c r="D926" s="102" t="s">
        <v>1081</v>
      </c>
      <c r="E926" s="27">
        <v>7190480.2893008897</v>
      </c>
      <c r="F926" s="27">
        <v>7667673.4178812997</v>
      </c>
      <c r="G926" s="27">
        <v>8630304.7421804108</v>
      </c>
      <c r="H926" s="27">
        <v>11987293.1250383</v>
      </c>
      <c r="I926" s="27">
        <v>12494790.201817799</v>
      </c>
      <c r="J926" s="27">
        <v>13045506.5294849</v>
      </c>
      <c r="K926" s="27">
        <v>14583255.9875248</v>
      </c>
      <c r="L926" s="27">
        <v>9096879</v>
      </c>
      <c r="M926" s="27">
        <v>9963584.9995783791</v>
      </c>
      <c r="N926" s="27">
        <v>11190977.6</v>
      </c>
      <c r="O926" s="27">
        <v>11366133.070793601</v>
      </c>
      <c r="P926" s="27">
        <v>12325808.2064155</v>
      </c>
    </row>
    <row r="927" spans="1:16">
      <c r="A927" s="104" t="s">
        <v>68</v>
      </c>
      <c r="B927" s="102" t="s">
        <v>15</v>
      </c>
      <c r="C927" s="104" t="s">
        <v>163</v>
      </c>
      <c r="D927" s="102" t="s">
        <v>1082</v>
      </c>
      <c r="E927" s="27">
        <v>3218409.8269282798</v>
      </c>
      <c r="F927" s="27">
        <v>3431998.2094249302</v>
      </c>
      <c r="G927" s="27">
        <v>3862865.4101101402</v>
      </c>
      <c r="H927" s="27">
        <v>4914764.5146559998</v>
      </c>
      <c r="I927" s="27">
        <v>5206257.9923520498</v>
      </c>
      <c r="J927" s="27">
        <v>5493203.6070860699</v>
      </c>
      <c r="K927" s="27">
        <v>6096384.9046245404</v>
      </c>
      <c r="L927" s="27">
        <v>5290812</v>
      </c>
      <c r="M927" s="27">
        <v>5724645.4010431701</v>
      </c>
      <c r="N927" s="27">
        <v>6361949.6600000001</v>
      </c>
      <c r="O927" s="27">
        <v>6452896.3620664999</v>
      </c>
      <c r="P927" s="27">
        <v>6951185.3737966502</v>
      </c>
    </row>
    <row r="928" spans="1:16">
      <c r="A928" s="104" t="s">
        <v>68</v>
      </c>
      <c r="B928" s="102" t="s">
        <v>15</v>
      </c>
      <c r="C928" s="104" t="s">
        <v>165</v>
      </c>
      <c r="D928" s="102" t="s">
        <v>1083</v>
      </c>
      <c r="E928" s="27">
        <v>3020502.31415019</v>
      </c>
      <c r="F928" s="27">
        <v>3220956.6497692401</v>
      </c>
      <c r="G928" s="27">
        <v>3625328.8232171498</v>
      </c>
      <c r="H928" s="27">
        <v>5077990.9911361402</v>
      </c>
      <c r="I928" s="27">
        <v>5288263.18625814</v>
      </c>
      <c r="J928" s="27">
        <v>5513264.4589942005</v>
      </c>
      <c r="K928" s="27">
        <v>6169861.2606588602</v>
      </c>
      <c r="L928" s="27">
        <v>6960644.5</v>
      </c>
      <c r="M928" s="27">
        <v>7517610.2999047898</v>
      </c>
      <c r="N928" s="27">
        <v>8356245.9699999997</v>
      </c>
      <c r="O928" s="27">
        <v>8475923.7652106807</v>
      </c>
      <c r="P928" s="27">
        <v>9131622.1409318</v>
      </c>
    </row>
    <row r="929" spans="1:16">
      <c r="A929" s="104" t="s">
        <v>68</v>
      </c>
      <c r="B929" s="102" t="s">
        <v>15</v>
      </c>
      <c r="C929" s="104" t="s">
        <v>167</v>
      </c>
      <c r="D929" s="102" t="s">
        <v>1084</v>
      </c>
      <c r="E929" s="27">
        <v>8943919.2538215593</v>
      </c>
      <c r="F929" s="27">
        <v>9537478.6043495294</v>
      </c>
      <c r="G929" s="27">
        <v>10734852.978428699</v>
      </c>
      <c r="H929" s="27">
        <v>12945391.540840499</v>
      </c>
      <c r="I929" s="27">
        <v>13682064.186070301</v>
      </c>
      <c r="J929" s="27">
        <v>14426202.522461001</v>
      </c>
      <c r="K929" s="27">
        <v>16016561.270411201</v>
      </c>
      <c r="L929" s="27">
        <v>10335850</v>
      </c>
      <c r="M929" s="27">
        <v>11344003.522589199</v>
      </c>
      <c r="N929" s="27">
        <v>13025486.449999999</v>
      </c>
      <c r="O929" s="27">
        <v>13265443.0231939</v>
      </c>
      <c r="P929" s="27">
        <v>14580137.642586799</v>
      </c>
    </row>
    <row r="930" spans="1:16">
      <c r="A930" s="104" t="s">
        <v>68</v>
      </c>
      <c r="B930" s="102" t="s">
        <v>15</v>
      </c>
      <c r="C930" s="104" t="s">
        <v>169</v>
      </c>
      <c r="D930" s="102" t="s">
        <v>1085</v>
      </c>
      <c r="E930" s="27">
        <v>13687680.8673779</v>
      </c>
      <c r="F930" s="27">
        <v>14596057.9149908</v>
      </c>
      <c r="G930" s="27">
        <v>16428507.1853898</v>
      </c>
      <c r="H930" s="27">
        <v>14846683.933816699</v>
      </c>
      <c r="I930" s="27">
        <v>15992298.1913314</v>
      </c>
      <c r="J930" s="27">
        <v>17082082.616387799</v>
      </c>
      <c r="K930" s="27">
        <v>18795350.141167499</v>
      </c>
      <c r="L930" s="27">
        <v>17647556</v>
      </c>
      <c r="M930" s="27">
        <v>19386215.750942301</v>
      </c>
      <c r="N930" s="27">
        <v>22408590.210000001</v>
      </c>
      <c r="O930" s="27">
        <v>22839899.216061499</v>
      </c>
      <c r="P930" s="27">
        <v>25203036.380447</v>
      </c>
    </row>
    <row r="931" spans="1:16">
      <c r="A931" s="104" t="s">
        <v>68</v>
      </c>
      <c r="B931" s="102" t="s">
        <v>15</v>
      </c>
      <c r="C931" s="104" t="s">
        <v>171</v>
      </c>
      <c r="D931" s="102" t="s">
        <v>1086</v>
      </c>
      <c r="E931" s="27">
        <v>9091903.7058597393</v>
      </c>
      <c r="F931" s="27">
        <v>9695283.9808333907</v>
      </c>
      <c r="G931" s="27">
        <v>10912469.8922939</v>
      </c>
      <c r="H931" s="27">
        <v>12958640.4934435</v>
      </c>
      <c r="I931" s="27">
        <v>13575801.386185501</v>
      </c>
      <c r="J931" s="27">
        <v>14218860.489311</v>
      </c>
      <c r="K931" s="27">
        <v>15859803.0822236</v>
      </c>
      <c r="L931" s="27">
        <v>14416449</v>
      </c>
      <c r="M931" s="27">
        <v>15814720.3062583</v>
      </c>
      <c r="N931" s="27">
        <v>17939138.370000001</v>
      </c>
      <c r="O931" s="27">
        <v>18242304.3054028</v>
      </c>
      <c r="P931" s="27">
        <v>19903331.396221001</v>
      </c>
    </row>
    <row r="932" spans="1:16">
      <c r="A932" s="104" t="s">
        <v>68</v>
      </c>
      <c r="B932" s="102" t="s">
        <v>15</v>
      </c>
      <c r="C932" s="104" t="s">
        <v>173</v>
      </c>
      <c r="D932" s="102" t="s">
        <v>1087</v>
      </c>
      <c r="E932" s="27">
        <v>3737929.2308560899</v>
      </c>
      <c r="F932" s="27">
        <v>3985995.2949183802</v>
      </c>
      <c r="G932" s="27">
        <v>4486413.5730950702</v>
      </c>
      <c r="H932" s="27">
        <v>3977099.5617016801</v>
      </c>
      <c r="I932" s="27">
        <v>4236705.1873320304</v>
      </c>
      <c r="J932" s="27">
        <v>4497602.7350641396</v>
      </c>
      <c r="K932" s="27">
        <v>4970079.2947707102</v>
      </c>
      <c r="L932" s="27">
        <v>3996050.25</v>
      </c>
      <c r="M932" s="27">
        <v>4407490.0184662696</v>
      </c>
      <c r="N932" s="27">
        <v>5155785.74</v>
      </c>
      <c r="O932" s="27">
        <v>5262571.5442897603</v>
      </c>
      <c r="P932" s="27">
        <v>5847641.8359423298</v>
      </c>
    </row>
    <row r="933" spans="1:16">
      <c r="A933" s="104" t="s">
        <v>68</v>
      </c>
      <c r="B933" s="102" t="s">
        <v>15</v>
      </c>
      <c r="C933" s="104" t="s">
        <v>175</v>
      </c>
      <c r="D933" s="102" t="s">
        <v>946</v>
      </c>
      <c r="E933" s="27">
        <v>1980128.4636373401</v>
      </c>
      <c r="F933" s="27">
        <v>2111538.8365939502</v>
      </c>
      <c r="G933" s="27">
        <v>2376630.1251508198</v>
      </c>
      <c r="H933" s="27">
        <v>4725382.3663976099</v>
      </c>
      <c r="I933" s="27">
        <v>4889077.2899373602</v>
      </c>
      <c r="J933" s="27">
        <v>5074207.2092060102</v>
      </c>
      <c r="K933" s="27">
        <v>5696241.9494438404</v>
      </c>
      <c r="L933" s="27">
        <v>4858764.5</v>
      </c>
      <c r="M933" s="27">
        <v>5221927.3076064195</v>
      </c>
      <c r="N933" s="27">
        <v>5594075.96</v>
      </c>
      <c r="O933" s="27">
        <v>5647183.5497735497</v>
      </c>
      <c r="P933" s="27">
        <v>5938163.4124057498</v>
      </c>
    </row>
    <row r="934" spans="1:16">
      <c r="A934" s="104" t="s">
        <v>68</v>
      </c>
      <c r="B934" s="102" t="s">
        <v>15</v>
      </c>
      <c r="C934" s="104" t="s">
        <v>177</v>
      </c>
      <c r="D934" s="102" t="s">
        <v>1088</v>
      </c>
      <c r="E934" s="27">
        <v>3681787.09243995</v>
      </c>
      <c r="F934" s="27">
        <v>3926127.3076579198</v>
      </c>
      <c r="G934" s="27">
        <v>4419029.5119594103</v>
      </c>
      <c r="H934" s="27">
        <v>8419217.4533136804</v>
      </c>
      <c r="I934" s="27">
        <v>8728291.3448946793</v>
      </c>
      <c r="J934" s="27">
        <v>9072178.4765684493</v>
      </c>
      <c r="K934" s="27">
        <v>10172687.028696399</v>
      </c>
      <c r="L934" s="27">
        <v>8503074</v>
      </c>
      <c r="M934" s="27">
        <v>9193959.5149338003</v>
      </c>
      <c r="N934" s="27">
        <v>9811111.1699999999</v>
      </c>
      <c r="O934" s="27">
        <v>9899181.9377355203</v>
      </c>
      <c r="P934" s="27">
        <v>10381724.2919064</v>
      </c>
    </row>
    <row r="935" spans="1:16">
      <c r="A935" s="104" t="s">
        <v>69</v>
      </c>
      <c r="B935" s="102" t="s">
        <v>16</v>
      </c>
      <c r="C935" s="104" t="s">
        <v>85</v>
      </c>
      <c r="D935" s="102" t="s">
        <v>1089</v>
      </c>
      <c r="E935" s="27">
        <v>8549806.3432054501</v>
      </c>
      <c r="F935" s="27">
        <v>8877368.0506857093</v>
      </c>
      <c r="G935" s="27">
        <v>10010900.7800269</v>
      </c>
      <c r="H935" s="27">
        <v>12010118.407392399</v>
      </c>
      <c r="I935" s="27">
        <v>12741219.659463599</v>
      </c>
      <c r="J935" s="27">
        <v>13413071.646812599</v>
      </c>
      <c r="K935" s="27">
        <v>14908847.068823</v>
      </c>
      <c r="L935" s="27">
        <v>22361552</v>
      </c>
      <c r="M935" s="27">
        <v>23911409.503724899</v>
      </c>
      <c r="N935" s="27">
        <v>26158855.879999999</v>
      </c>
      <c r="O935" s="27">
        <v>26479577.412726201</v>
      </c>
      <c r="P935" s="27">
        <v>28260876.807506699</v>
      </c>
    </row>
    <row r="936" spans="1:16">
      <c r="A936" s="104" t="s">
        <v>69</v>
      </c>
      <c r="B936" s="102" t="s">
        <v>16</v>
      </c>
      <c r="C936" s="104" t="s">
        <v>86</v>
      </c>
      <c r="D936" s="102" t="s">
        <v>1090</v>
      </c>
      <c r="E936" s="27">
        <v>3924363.7367406599</v>
      </c>
      <c r="F936" s="27">
        <v>4164637.3446283299</v>
      </c>
      <c r="G936" s="27">
        <v>4675564.6434570299</v>
      </c>
      <c r="H936" s="27">
        <v>5619096.5920798704</v>
      </c>
      <c r="I936" s="27">
        <v>5888283.8806184297</v>
      </c>
      <c r="J936" s="27">
        <v>6145745.2904944699</v>
      </c>
      <c r="K936" s="27">
        <v>6871722.42141636</v>
      </c>
      <c r="L936" s="27">
        <v>4665659</v>
      </c>
      <c r="M936" s="27">
        <v>5084572.9789707102</v>
      </c>
      <c r="N936" s="27">
        <v>5271492.93</v>
      </c>
      <c r="O936" s="27">
        <v>5298167.1812233496</v>
      </c>
      <c r="P936" s="27">
        <v>5446316.9484686796</v>
      </c>
    </row>
    <row r="937" spans="1:16">
      <c r="A937" s="104" t="s">
        <v>69</v>
      </c>
      <c r="B937" s="102" t="s">
        <v>16</v>
      </c>
      <c r="C937" s="104" t="s">
        <v>88</v>
      </c>
      <c r="D937" s="102" t="s">
        <v>1091</v>
      </c>
      <c r="E937" s="27">
        <v>3650589.6921842098</v>
      </c>
      <c r="F937" s="27">
        <v>3901899.5935310801</v>
      </c>
      <c r="G937" s="27">
        <v>4373960.2890171399</v>
      </c>
      <c r="H937" s="27">
        <v>5259726.5337701105</v>
      </c>
      <c r="I937" s="27">
        <v>5490162.3467032705</v>
      </c>
      <c r="J937" s="27">
        <v>5713539.4786810502</v>
      </c>
      <c r="K937" s="27">
        <v>6401593.47151177</v>
      </c>
      <c r="L937" s="27">
        <v>3206176.75</v>
      </c>
      <c r="M937" s="27">
        <v>3463024.22667692</v>
      </c>
      <c r="N937" s="27">
        <v>3668258.54</v>
      </c>
      <c r="O937" s="27">
        <v>3697546.3738045502</v>
      </c>
      <c r="P937" s="27">
        <v>3860212.0859972402</v>
      </c>
    </row>
    <row r="938" spans="1:16">
      <c r="A938" s="104" t="s">
        <v>69</v>
      </c>
      <c r="B938" s="102" t="s">
        <v>16</v>
      </c>
      <c r="C938" s="104" t="s">
        <v>90</v>
      </c>
      <c r="D938" s="102" t="s">
        <v>1092</v>
      </c>
      <c r="E938" s="27">
        <v>10432383.8675438</v>
      </c>
      <c r="F938" s="27">
        <v>11045756.147453301</v>
      </c>
      <c r="G938" s="27">
        <v>12398655.4416216</v>
      </c>
      <c r="H938" s="27">
        <v>14900343.8903106</v>
      </c>
      <c r="I938" s="27">
        <v>15630487.409621799</v>
      </c>
      <c r="J938" s="27">
        <v>16345699.421694599</v>
      </c>
      <c r="K938" s="27">
        <v>18249046.256810401</v>
      </c>
      <c r="L938" s="27">
        <v>16727050</v>
      </c>
      <c r="M938" s="27">
        <v>18019195.585533299</v>
      </c>
      <c r="N938" s="27">
        <v>20526015.789999999</v>
      </c>
      <c r="O938" s="27">
        <v>20883751.244642701</v>
      </c>
      <c r="P938" s="27">
        <v>22870627.3720758</v>
      </c>
    </row>
    <row r="939" spans="1:16">
      <c r="A939" s="104" t="s">
        <v>69</v>
      </c>
      <c r="B939" s="102" t="s">
        <v>16</v>
      </c>
      <c r="C939" s="104" t="s">
        <v>92</v>
      </c>
      <c r="D939" s="102" t="s">
        <v>1093</v>
      </c>
      <c r="E939" s="27">
        <v>7913841.5775237</v>
      </c>
      <c r="F939" s="27">
        <v>8660007.0796033107</v>
      </c>
      <c r="G939" s="27">
        <v>9665275.6201110501</v>
      </c>
      <c r="H939" s="27">
        <v>11642423.616433799</v>
      </c>
      <c r="I939" s="27">
        <v>11994349.683692699</v>
      </c>
      <c r="J939" s="27">
        <v>12360578.93911</v>
      </c>
      <c r="K939" s="27">
        <v>13944513.8124523</v>
      </c>
      <c r="L939" s="27">
        <v>38138068</v>
      </c>
      <c r="M939" s="27">
        <v>40200584.153772198</v>
      </c>
      <c r="N939" s="27">
        <v>44011010.350000001</v>
      </c>
      <c r="O939" s="27">
        <v>44554776.697307803</v>
      </c>
      <c r="P939" s="27">
        <v>47574875.385866202</v>
      </c>
    </row>
    <row r="940" spans="1:16">
      <c r="A940" s="104" t="s">
        <v>69</v>
      </c>
      <c r="B940" s="102" t="s">
        <v>16</v>
      </c>
      <c r="C940" s="104" t="s">
        <v>94</v>
      </c>
      <c r="D940" s="102" t="s">
        <v>1094</v>
      </c>
      <c r="E940" s="27">
        <v>5171987.7920691902</v>
      </c>
      <c r="F940" s="27">
        <v>5507496.7355226399</v>
      </c>
      <c r="G940" s="27">
        <v>6177480.9017807497</v>
      </c>
      <c r="H940" s="27">
        <v>7426705.56049971</v>
      </c>
      <c r="I940" s="27">
        <v>7767489.5589926103</v>
      </c>
      <c r="J940" s="27">
        <v>8097851.7172466796</v>
      </c>
      <c r="K940" s="27">
        <v>9061697.4409810994</v>
      </c>
      <c r="L940" s="27">
        <v>8573227</v>
      </c>
      <c r="M940" s="27">
        <v>9158156.7221693099</v>
      </c>
      <c r="N940" s="27">
        <v>9869030.1500000004</v>
      </c>
      <c r="O940" s="27">
        <v>9970475.2271632906</v>
      </c>
      <c r="P940" s="27">
        <v>10533904.9939475</v>
      </c>
    </row>
    <row r="941" spans="1:16">
      <c r="A941" s="104" t="s">
        <v>69</v>
      </c>
      <c r="B941" s="102" t="s">
        <v>16</v>
      </c>
      <c r="C941" s="104" t="s">
        <v>96</v>
      </c>
      <c r="D941" s="102" t="s">
        <v>1095</v>
      </c>
      <c r="E941" s="27">
        <v>7236474.2830353901</v>
      </c>
      <c r="F941" s="27">
        <v>7899297.6411050102</v>
      </c>
      <c r="G941" s="27">
        <v>8817954.2658984009</v>
      </c>
      <c r="H941" s="27">
        <v>10621018.023760401</v>
      </c>
      <c r="I941" s="27">
        <v>10954022.986185201</v>
      </c>
      <c r="J941" s="27">
        <v>11306535.4713411</v>
      </c>
      <c r="K941" s="27">
        <v>12740747.1030953</v>
      </c>
      <c r="L941" s="27">
        <v>18251396</v>
      </c>
      <c r="M941" s="27">
        <v>19391280.926998802</v>
      </c>
      <c r="N941" s="27">
        <v>20750852.010000002</v>
      </c>
      <c r="O941" s="27">
        <v>20944869.587729398</v>
      </c>
      <c r="P941" s="27">
        <v>22022450.503461901</v>
      </c>
    </row>
    <row r="942" spans="1:16">
      <c r="A942" s="104" t="s">
        <v>69</v>
      </c>
      <c r="B942" s="102" t="s">
        <v>16</v>
      </c>
      <c r="C942" s="104" t="s">
        <v>98</v>
      </c>
      <c r="D942" s="102" t="s">
        <v>1096</v>
      </c>
      <c r="E942" s="27">
        <v>4931083.0134836296</v>
      </c>
      <c r="F942" s="27">
        <v>5117551.6369190104</v>
      </c>
      <c r="G942" s="27">
        <v>5770740.99668625</v>
      </c>
      <c r="H942" s="27">
        <v>6923037.00942876</v>
      </c>
      <c r="I942" s="27">
        <v>7348130.8277395796</v>
      </c>
      <c r="J942" s="27">
        <v>7736434.1734647602</v>
      </c>
      <c r="K942" s="27">
        <v>8598463.8565852605</v>
      </c>
      <c r="L942" s="27">
        <v>3461175</v>
      </c>
      <c r="M942" s="27">
        <v>3862802.4985827901</v>
      </c>
      <c r="N942" s="27">
        <v>5104179.8600000003</v>
      </c>
      <c r="O942" s="27">
        <v>5281330.41517244</v>
      </c>
      <c r="P942" s="27">
        <v>6265231.2362812599</v>
      </c>
    </row>
    <row r="943" spans="1:16">
      <c r="A943" s="104" t="s">
        <v>69</v>
      </c>
      <c r="B943" s="102" t="s">
        <v>16</v>
      </c>
      <c r="C943" s="104" t="s">
        <v>100</v>
      </c>
      <c r="D943" s="102" t="s">
        <v>1097</v>
      </c>
      <c r="E943" s="27">
        <v>31812781.099631999</v>
      </c>
      <c r="F943" s="27">
        <v>35535041.7323341</v>
      </c>
      <c r="G943" s="27">
        <v>39490526.940524101</v>
      </c>
      <c r="H943" s="27">
        <v>47648662.496369697</v>
      </c>
      <c r="I943" s="27">
        <v>48514802.322317302</v>
      </c>
      <c r="J943" s="27">
        <v>49609131.056969598</v>
      </c>
      <c r="K943" s="27">
        <v>56266954.7517763</v>
      </c>
      <c r="L943" s="27">
        <v>81305872</v>
      </c>
      <c r="M943" s="27">
        <v>85699055.570044294</v>
      </c>
      <c r="N943" s="27">
        <v>99639976.469999999</v>
      </c>
      <c r="O943" s="27">
        <v>101629414.78337801</v>
      </c>
      <c r="P943" s="27">
        <v>112678829.718459</v>
      </c>
    </row>
    <row r="944" spans="1:16">
      <c r="A944" s="104" t="s">
        <v>69</v>
      </c>
      <c r="B944" s="102" t="s">
        <v>16</v>
      </c>
      <c r="C944" s="104" t="s">
        <v>102</v>
      </c>
      <c r="D944" s="102" t="s">
        <v>1098</v>
      </c>
      <c r="E944" s="27">
        <v>17571347.537124299</v>
      </c>
      <c r="F944" s="27">
        <v>19020948.511697002</v>
      </c>
      <c r="G944" s="27">
        <v>21272240.0475928</v>
      </c>
      <c r="H944" s="27">
        <v>25603554.885982901</v>
      </c>
      <c r="I944" s="27">
        <v>26538189.676500902</v>
      </c>
      <c r="J944" s="27">
        <v>27469491.232446801</v>
      </c>
      <c r="K944" s="27">
        <v>30894433.649968099</v>
      </c>
      <c r="L944" s="27">
        <v>23017946</v>
      </c>
      <c r="M944" s="27">
        <v>24696787.147274598</v>
      </c>
      <c r="N944" s="27">
        <v>26658702.559999999</v>
      </c>
      <c r="O944" s="27">
        <v>26938677.509496599</v>
      </c>
      <c r="P944" s="27">
        <v>28493668.8967175</v>
      </c>
    </row>
    <row r="945" spans="1:16">
      <c r="A945" s="104" t="s">
        <v>69</v>
      </c>
      <c r="B945" s="102" t="s">
        <v>16</v>
      </c>
      <c r="C945" s="104" t="s">
        <v>104</v>
      </c>
      <c r="D945" s="102" t="s">
        <v>1099</v>
      </c>
      <c r="E945" s="27">
        <v>6862296.3731762702</v>
      </c>
      <c r="F945" s="27">
        <v>7278408.0243761996</v>
      </c>
      <c r="G945" s="27">
        <v>8171792.1453269199</v>
      </c>
      <c r="H945" s="27">
        <v>9820733.9278443996</v>
      </c>
      <c r="I945" s="27">
        <v>10293010.4417827</v>
      </c>
      <c r="J945" s="27">
        <v>10748901.6514725</v>
      </c>
      <c r="K945" s="27">
        <v>12013049.0976908</v>
      </c>
      <c r="L945" s="27">
        <v>18683312</v>
      </c>
      <c r="M945" s="27">
        <v>19968501.302927099</v>
      </c>
      <c r="N945" s="27">
        <v>22633150.82</v>
      </c>
      <c r="O945" s="27">
        <v>23013409.2548078</v>
      </c>
      <c r="P945" s="27">
        <v>25125378.834078498</v>
      </c>
    </row>
    <row r="946" spans="1:16">
      <c r="A946" s="104" t="s">
        <v>69</v>
      </c>
      <c r="B946" s="102" t="s">
        <v>16</v>
      </c>
      <c r="C946" s="104" t="s">
        <v>138</v>
      </c>
      <c r="D946" s="102" t="s">
        <v>1100</v>
      </c>
      <c r="E946" s="27">
        <v>4367669.0504654497</v>
      </c>
      <c r="F946" s="27">
        <v>4439287.1484278496</v>
      </c>
      <c r="G946" s="27">
        <v>5019781.6769674998</v>
      </c>
      <c r="H946" s="27">
        <v>6015829.2712252298</v>
      </c>
      <c r="I946" s="27">
        <v>6457212.4929787898</v>
      </c>
      <c r="J946" s="27">
        <v>6867961.1432553995</v>
      </c>
      <c r="K946" s="27">
        <v>7578097.8995718602</v>
      </c>
      <c r="L946" s="27">
        <v>9490710</v>
      </c>
      <c r="M946" s="27">
        <v>10345714.6430305</v>
      </c>
      <c r="N946" s="27">
        <v>12059205.4</v>
      </c>
      <c r="O946" s="27">
        <v>12303728.866235301</v>
      </c>
      <c r="P946" s="27">
        <v>13661821.3712696</v>
      </c>
    </row>
    <row r="947" spans="1:16">
      <c r="A947" s="104" t="s">
        <v>69</v>
      </c>
      <c r="B947" s="102" t="s">
        <v>16</v>
      </c>
      <c r="C947" s="104" t="s">
        <v>139</v>
      </c>
      <c r="D947" s="102" t="s">
        <v>1101</v>
      </c>
      <c r="E947" s="27">
        <v>1931675.5482602899</v>
      </c>
      <c r="F947" s="27">
        <v>2071573.56399579</v>
      </c>
      <c r="G947" s="27">
        <v>2320654.52258765</v>
      </c>
      <c r="H947" s="27">
        <v>2791318.49292009</v>
      </c>
      <c r="I947" s="27">
        <v>2907822.37393572</v>
      </c>
      <c r="J947" s="27">
        <v>3022606.54002997</v>
      </c>
      <c r="K947" s="27">
        <v>3389221.7234453801</v>
      </c>
      <c r="L947" s="27">
        <v>2208260.5</v>
      </c>
      <c r="M947" s="27">
        <v>2383668.1548941801</v>
      </c>
      <c r="N947" s="27">
        <v>2535884.33</v>
      </c>
      <c r="O947" s="27">
        <v>2557606.2050930499</v>
      </c>
      <c r="P947" s="27">
        <v>2678250.3019797001</v>
      </c>
    </row>
    <row r="948" spans="1:16">
      <c r="A948" s="104" t="s">
        <v>69</v>
      </c>
      <c r="B948" s="102" t="s">
        <v>16</v>
      </c>
      <c r="C948" s="104" t="s">
        <v>140</v>
      </c>
      <c r="D948" s="102" t="s">
        <v>766</v>
      </c>
      <c r="E948" s="27">
        <v>4442147.27889382</v>
      </c>
      <c r="F948" s="27">
        <v>4736002.2495936202</v>
      </c>
      <c r="G948" s="27">
        <v>5310090.7300161999</v>
      </c>
      <c r="H948" s="27">
        <v>6384639.7911606198</v>
      </c>
      <c r="I948" s="27">
        <v>6672655.1950321402</v>
      </c>
      <c r="J948" s="27">
        <v>6954841.5218802197</v>
      </c>
      <c r="K948" s="27">
        <v>7783400.4888583599</v>
      </c>
      <c r="L948" s="27">
        <v>11541001</v>
      </c>
      <c r="M948" s="27">
        <v>12355661.179736299</v>
      </c>
      <c r="N948" s="27">
        <v>13754286.33</v>
      </c>
      <c r="O948" s="27">
        <v>13953876.8720126</v>
      </c>
      <c r="P948" s="27">
        <v>15062410.205991499</v>
      </c>
    </row>
    <row r="949" spans="1:16">
      <c r="A949" s="104" t="s">
        <v>69</v>
      </c>
      <c r="B949" s="102" t="s">
        <v>16</v>
      </c>
      <c r="C949" s="104" t="s">
        <v>142</v>
      </c>
      <c r="D949" s="102" t="s">
        <v>1102</v>
      </c>
      <c r="E949" s="27">
        <v>16411160.8022319</v>
      </c>
      <c r="F949" s="27">
        <v>16614756.779141201</v>
      </c>
      <c r="G949" s="27">
        <v>18822140.497907698</v>
      </c>
      <c r="H949" s="27">
        <v>22540595.114886299</v>
      </c>
      <c r="I949" s="27">
        <v>24252601.131053202</v>
      </c>
      <c r="J949" s="27">
        <v>25804089.228032999</v>
      </c>
      <c r="K949" s="27">
        <v>28469824.469524398</v>
      </c>
      <c r="L949" s="27">
        <v>29998298</v>
      </c>
      <c r="M949" s="27">
        <v>32606424.365857501</v>
      </c>
      <c r="N949" s="27">
        <v>36705499.789999999</v>
      </c>
      <c r="O949" s="27">
        <v>37290457.969241798</v>
      </c>
      <c r="P949" s="27">
        <v>40539337.630745202</v>
      </c>
    </row>
    <row r="950" spans="1:16">
      <c r="A950" s="104" t="s">
        <v>69</v>
      </c>
      <c r="B950" s="102" t="s">
        <v>16</v>
      </c>
      <c r="C950" s="104" t="s">
        <v>144</v>
      </c>
      <c r="D950" s="102" t="s">
        <v>1103</v>
      </c>
      <c r="E950" s="27">
        <v>12047749.431404401</v>
      </c>
      <c r="F950" s="27">
        <v>12756876.885573201</v>
      </c>
      <c r="G950" s="27">
        <v>14327113.9688152</v>
      </c>
      <c r="H950" s="27">
        <v>17215806.411407702</v>
      </c>
      <c r="I950" s="27">
        <v>18065001.265995398</v>
      </c>
      <c r="J950" s="27">
        <v>18871102.496219099</v>
      </c>
      <c r="K950" s="27">
        <v>21088332.1044764</v>
      </c>
      <c r="L950" s="27">
        <v>12758180</v>
      </c>
      <c r="M950" s="27">
        <v>13915429.49322</v>
      </c>
      <c r="N950" s="27">
        <v>16060488.449999999</v>
      </c>
      <c r="O950" s="27">
        <v>16366598.7928805</v>
      </c>
      <c r="P950" s="27">
        <v>18066747.103160702</v>
      </c>
    </row>
    <row r="951" spans="1:16">
      <c r="A951" s="104" t="s">
        <v>69</v>
      </c>
      <c r="B951" s="102" t="s">
        <v>16</v>
      </c>
      <c r="C951" s="104" t="s">
        <v>146</v>
      </c>
      <c r="D951" s="102" t="s">
        <v>1104</v>
      </c>
      <c r="E951" s="27">
        <v>28204669.1994869</v>
      </c>
      <c r="F951" s="27">
        <v>29832461.340298198</v>
      </c>
      <c r="G951" s="27">
        <v>33499972.038505699</v>
      </c>
      <c r="H951" s="27">
        <v>40255040.701002903</v>
      </c>
      <c r="I951" s="27">
        <v>42251156.803813398</v>
      </c>
      <c r="J951" s="27">
        <v>44192686.722282097</v>
      </c>
      <c r="K951" s="27">
        <v>49336654.241397597</v>
      </c>
      <c r="L951" s="27">
        <v>40804352</v>
      </c>
      <c r="M951" s="27">
        <v>44286881.867417403</v>
      </c>
      <c r="N951" s="27">
        <v>48802234.770000003</v>
      </c>
      <c r="O951" s="27">
        <v>49446597.8596664</v>
      </c>
      <c r="P951" s="27">
        <v>53025414.596386097</v>
      </c>
    </row>
    <row r="952" spans="1:16">
      <c r="A952" s="104" t="s">
        <v>69</v>
      </c>
      <c r="B952" s="102" t="s">
        <v>16</v>
      </c>
      <c r="C952" s="104" t="s">
        <v>148</v>
      </c>
      <c r="D952" s="102" t="s">
        <v>816</v>
      </c>
      <c r="E952" s="27">
        <v>4373612.5333528398</v>
      </c>
      <c r="F952" s="27">
        <v>4373857.53493689</v>
      </c>
      <c r="G952" s="27">
        <v>4970690.6039827997</v>
      </c>
      <c r="H952" s="27">
        <v>5945376.5800206997</v>
      </c>
      <c r="I952" s="27">
        <v>6445015.3836949198</v>
      </c>
      <c r="J952" s="27">
        <v>6881657.1038767304</v>
      </c>
      <c r="K952" s="27">
        <v>7573955.0183493802</v>
      </c>
      <c r="L952" s="27">
        <v>6240596</v>
      </c>
      <c r="M952" s="27">
        <v>6847644.1199651305</v>
      </c>
      <c r="N952" s="27">
        <v>7728157.71</v>
      </c>
      <c r="O952" s="27">
        <v>7853811.3299578195</v>
      </c>
      <c r="P952" s="27">
        <v>8551696.2291354798</v>
      </c>
    </row>
    <row r="953" spans="1:16">
      <c r="A953" s="104" t="s">
        <v>69</v>
      </c>
      <c r="B953" s="102" t="s">
        <v>16</v>
      </c>
      <c r="C953" s="104" t="s">
        <v>150</v>
      </c>
      <c r="D953" s="102" t="s">
        <v>1105</v>
      </c>
      <c r="E953" s="27">
        <v>9204056.3429572508</v>
      </c>
      <c r="F953" s="27">
        <v>10163664.09859</v>
      </c>
      <c r="G953" s="27">
        <v>11319789.779762801</v>
      </c>
      <c r="H953" s="27">
        <v>13646657.5611278</v>
      </c>
      <c r="I953" s="27">
        <v>13985067.635237699</v>
      </c>
      <c r="J953" s="27">
        <v>14366580.371120101</v>
      </c>
      <c r="K953" s="27">
        <v>16242620.0372587</v>
      </c>
      <c r="L953" s="27">
        <v>27368406</v>
      </c>
      <c r="M953" s="27">
        <v>28823406.8060764</v>
      </c>
      <c r="N953" s="27">
        <v>31935743.32</v>
      </c>
      <c r="O953" s="27">
        <v>32379889.092216499</v>
      </c>
      <c r="P953" s="27">
        <v>34846691.352972403</v>
      </c>
    </row>
    <row r="954" spans="1:16">
      <c r="A954" s="104" t="s">
        <v>69</v>
      </c>
      <c r="B954" s="102" t="s">
        <v>16</v>
      </c>
      <c r="C954" s="104" t="s">
        <v>151</v>
      </c>
      <c r="D954" s="102" t="s">
        <v>1106</v>
      </c>
      <c r="E954" s="27">
        <v>9756216.4992164895</v>
      </c>
      <c r="F954" s="27">
        <v>10445194.901587401</v>
      </c>
      <c r="G954" s="27">
        <v>11696053.109411599</v>
      </c>
      <c r="H954" s="27">
        <v>14070641.1352394</v>
      </c>
      <c r="I954" s="27">
        <v>14662344.930617699</v>
      </c>
      <c r="J954" s="27">
        <v>15274144.9686969</v>
      </c>
      <c r="K954" s="27">
        <v>17098287.890017599</v>
      </c>
      <c r="L954" s="27">
        <v>6761640</v>
      </c>
      <c r="M954" s="27">
        <v>7457117.7531275898</v>
      </c>
      <c r="N954" s="27">
        <v>10290803.539999999</v>
      </c>
      <c r="O954" s="27">
        <v>10695184.3252439</v>
      </c>
      <c r="P954" s="27">
        <v>12941130.425499599</v>
      </c>
    </row>
    <row r="955" spans="1:16">
      <c r="A955" s="104" t="s">
        <v>70</v>
      </c>
      <c r="B955" s="102" t="s">
        <v>17</v>
      </c>
      <c r="C955" s="104" t="s">
        <v>85</v>
      </c>
      <c r="D955" s="102" t="s">
        <v>127</v>
      </c>
      <c r="E955" s="27">
        <v>225334.128389488</v>
      </c>
      <c r="F955" s="27">
        <v>240595.272870644</v>
      </c>
      <c r="G955" s="27">
        <v>270132.60488574498</v>
      </c>
      <c r="H955" s="27">
        <v>325453</v>
      </c>
      <c r="I955" s="27">
        <v>340666.88691701501</v>
      </c>
      <c r="J955" s="27">
        <v>410773.63306276</v>
      </c>
      <c r="K955" s="27">
        <v>456332.14099093399</v>
      </c>
      <c r="L955" s="27">
        <v>712121.43639139098</v>
      </c>
      <c r="M955" s="27">
        <v>766843.53641218599</v>
      </c>
      <c r="N955" s="27">
        <v>787143</v>
      </c>
      <c r="O955" s="27">
        <v>790039.866899268</v>
      </c>
      <c r="P955" s="27">
        <v>810518.68971870595</v>
      </c>
    </row>
    <row r="956" spans="1:16">
      <c r="A956" s="104" t="s">
        <v>70</v>
      </c>
      <c r="B956" s="102" t="s">
        <v>17</v>
      </c>
      <c r="C956" s="104" t="s">
        <v>86</v>
      </c>
      <c r="D956" s="102" t="s">
        <v>1107</v>
      </c>
      <c r="E956" s="27">
        <v>532803.52572541602</v>
      </c>
      <c r="F956" s="27">
        <v>568888.56816563697</v>
      </c>
      <c r="G956" s="27">
        <v>638729.71806444798</v>
      </c>
      <c r="H956" s="27">
        <v>769534</v>
      </c>
      <c r="I956" s="27">
        <v>805508.33442166005</v>
      </c>
      <c r="J956" s="27">
        <v>1691619.8994322901</v>
      </c>
      <c r="K956" s="27">
        <v>1909438.43307914</v>
      </c>
      <c r="L956" s="27">
        <v>974284.96855851403</v>
      </c>
      <c r="M956" s="27">
        <v>1049017.6297486499</v>
      </c>
      <c r="N956" s="27">
        <v>1084885</v>
      </c>
      <c r="O956" s="27">
        <v>1090003.9523956799</v>
      </c>
      <c r="P956" s="27">
        <v>1126189.22769547</v>
      </c>
    </row>
    <row r="957" spans="1:16">
      <c r="A957" s="104" t="s">
        <v>70</v>
      </c>
      <c r="B957" s="102" t="s">
        <v>17</v>
      </c>
      <c r="C957" s="104" t="s">
        <v>88</v>
      </c>
      <c r="D957" s="102" t="s">
        <v>1108</v>
      </c>
      <c r="E957" s="27">
        <v>345726.63452639902</v>
      </c>
      <c r="F957" s="27">
        <v>369141.57019638002</v>
      </c>
      <c r="G957" s="27">
        <v>414460.23747264198</v>
      </c>
      <c r="H957" s="27">
        <v>499337</v>
      </c>
      <c r="I957" s="27">
        <v>522679.88497912203</v>
      </c>
      <c r="J957" s="27">
        <v>1535296.8946839599</v>
      </c>
      <c r="K957" s="27">
        <v>1740460.0829266601</v>
      </c>
      <c r="L957" s="27">
        <v>557353.57874922699</v>
      </c>
      <c r="M957" s="27">
        <v>600146.43299689598</v>
      </c>
      <c r="N957" s="27">
        <v>620378</v>
      </c>
      <c r="O957" s="27">
        <v>623265.717947889</v>
      </c>
      <c r="P957" s="27">
        <v>643677.31440913095</v>
      </c>
    </row>
    <row r="958" spans="1:16">
      <c r="A958" s="104" t="s">
        <v>70</v>
      </c>
      <c r="B958" s="102" t="s">
        <v>17</v>
      </c>
      <c r="C958" s="104" t="s">
        <v>90</v>
      </c>
      <c r="D958" s="102" t="s">
        <v>129</v>
      </c>
      <c r="E958" s="27">
        <v>2437736.3207470998</v>
      </c>
      <c r="F958" s="27">
        <v>2602836.2390940399</v>
      </c>
      <c r="G958" s="27">
        <v>2922380.4980387799</v>
      </c>
      <c r="H958" s="27">
        <v>3520851</v>
      </c>
      <c r="I958" s="27">
        <v>3685442.81085735</v>
      </c>
      <c r="J958" s="27">
        <v>4308730.54367889</v>
      </c>
      <c r="K958" s="27">
        <v>4809989.42954838</v>
      </c>
      <c r="L958" s="27">
        <v>3701387.0664099101</v>
      </c>
      <c r="M958" s="27">
        <v>3985113.4699046998</v>
      </c>
      <c r="N958" s="27">
        <v>4298778</v>
      </c>
      <c r="O958" s="27">
        <v>4343542.5857884102</v>
      </c>
      <c r="P958" s="27">
        <v>4659975.70454216</v>
      </c>
    </row>
    <row r="959" spans="1:16">
      <c r="A959" s="104" t="s">
        <v>70</v>
      </c>
      <c r="B959" s="102" t="s">
        <v>17</v>
      </c>
      <c r="C959" s="104" t="s">
        <v>92</v>
      </c>
      <c r="D959" s="102" t="s">
        <v>1109</v>
      </c>
      <c r="E959" s="27">
        <v>3945427.07803678</v>
      </c>
      <c r="F959" s="27">
        <v>4212637.9666320002</v>
      </c>
      <c r="G959" s="27">
        <v>4729813.9061057996</v>
      </c>
      <c r="H959" s="27">
        <v>5698427</v>
      </c>
      <c r="I959" s="27">
        <v>5964814.8722077198</v>
      </c>
      <c r="J959" s="27">
        <v>5332766.8603609903</v>
      </c>
      <c r="K959" s="27">
        <v>5960194.7517795898</v>
      </c>
      <c r="L959" s="27">
        <v>8788186.2813033108</v>
      </c>
      <c r="M959" s="27">
        <v>9463242.5646978598</v>
      </c>
      <c r="N959" s="27">
        <v>10066732</v>
      </c>
      <c r="O959" s="27">
        <v>10152860.092525501</v>
      </c>
      <c r="P959" s="27">
        <v>10761679.815594001</v>
      </c>
    </row>
    <row r="960" spans="1:16">
      <c r="A960" s="104" t="s">
        <v>70</v>
      </c>
      <c r="B960" s="102" t="s">
        <v>17</v>
      </c>
      <c r="C960" s="104" t="s">
        <v>94</v>
      </c>
      <c r="D960" s="102" t="s">
        <v>1110</v>
      </c>
      <c r="E960" s="27">
        <v>8914868.2371916901</v>
      </c>
      <c r="F960" s="27">
        <v>9518643.1432418097</v>
      </c>
      <c r="G960" s="27">
        <v>10687225.216782199</v>
      </c>
      <c r="H960" s="27">
        <v>12875850</v>
      </c>
      <c r="I960" s="27">
        <v>13477764.914472099</v>
      </c>
      <c r="J960" s="27">
        <v>11641199.933130501</v>
      </c>
      <c r="K960" s="27">
        <v>12848931.359601101</v>
      </c>
      <c r="L960" s="27">
        <v>23689197.122685</v>
      </c>
      <c r="M960" s="27">
        <v>25490823.217963699</v>
      </c>
      <c r="N960" s="27">
        <v>28441461</v>
      </c>
      <c r="O960" s="27">
        <v>28862563.150471002</v>
      </c>
      <c r="P960" s="27">
        <v>31839239.101496998</v>
      </c>
    </row>
    <row r="961" spans="1:16">
      <c r="A961" s="104" t="s">
        <v>70</v>
      </c>
      <c r="B961" s="102" t="s">
        <v>17</v>
      </c>
      <c r="C961" s="104" t="s">
        <v>96</v>
      </c>
      <c r="D961" s="102" t="s">
        <v>1111</v>
      </c>
      <c r="E961" s="27">
        <v>7802741.0856569801</v>
      </c>
      <c r="F961" s="27">
        <v>8331195.2524019098</v>
      </c>
      <c r="G961" s="27">
        <v>9353997.0610855501</v>
      </c>
      <c r="H961" s="27">
        <v>11269591</v>
      </c>
      <c r="I961" s="27">
        <v>11796417.764454201</v>
      </c>
      <c r="J961" s="27">
        <v>12869142.9790111</v>
      </c>
      <c r="K961" s="27">
        <v>14448223.999148401</v>
      </c>
      <c r="L961" s="27">
        <v>19371331.0751478</v>
      </c>
      <c r="M961" s="27">
        <v>20861086.541729599</v>
      </c>
      <c r="N961" s="27">
        <v>21793306</v>
      </c>
      <c r="O961" s="27">
        <v>21926350.375729602</v>
      </c>
      <c r="P961" s="27">
        <v>22866805.233147699</v>
      </c>
    </row>
    <row r="962" spans="1:16">
      <c r="A962" s="104" t="s">
        <v>70</v>
      </c>
      <c r="B962" s="102" t="s">
        <v>17</v>
      </c>
      <c r="C962" s="104" t="s">
        <v>98</v>
      </c>
      <c r="D962" s="102" t="s">
        <v>1112</v>
      </c>
      <c r="E962" s="27">
        <v>410778.88271126099</v>
      </c>
      <c r="F962" s="27">
        <v>438599.59466319601</v>
      </c>
      <c r="G962" s="27">
        <v>492445.46492774202</v>
      </c>
      <c r="H962" s="27">
        <v>593293</v>
      </c>
      <c r="I962" s="27">
        <v>621027.82292553305</v>
      </c>
      <c r="J962" s="27">
        <v>904142.67816923303</v>
      </c>
      <c r="K962" s="27">
        <v>1006569.11856294</v>
      </c>
      <c r="L962" s="27">
        <v>851227.646074416</v>
      </c>
      <c r="M962" s="27">
        <v>916443.77899983001</v>
      </c>
      <c r="N962" s="27">
        <v>975732</v>
      </c>
      <c r="O962" s="27">
        <v>984193.07159661001</v>
      </c>
      <c r="P962" s="27">
        <v>1044002.0225979401</v>
      </c>
    </row>
    <row r="963" spans="1:16">
      <c r="A963" s="104" t="s">
        <v>70</v>
      </c>
      <c r="B963" s="102" t="s">
        <v>17</v>
      </c>
      <c r="C963" s="104" t="s">
        <v>100</v>
      </c>
      <c r="D963" s="102" t="s">
        <v>1113</v>
      </c>
      <c r="E963" s="27">
        <v>5636313.5629584799</v>
      </c>
      <c r="F963" s="27">
        <v>6018042.6700413097</v>
      </c>
      <c r="G963" s="27">
        <v>6756864.02054069</v>
      </c>
      <c r="H963" s="27">
        <v>8140594</v>
      </c>
      <c r="I963" s="27">
        <v>8521147.7236296404</v>
      </c>
      <c r="J963" s="27">
        <v>9901752.9982794896</v>
      </c>
      <c r="K963" s="27">
        <v>11061092.8450929</v>
      </c>
      <c r="L963" s="27">
        <v>12522960.1748027</v>
      </c>
      <c r="M963" s="27">
        <v>13484175.9636923</v>
      </c>
      <c r="N963" s="27">
        <v>14415423</v>
      </c>
      <c r="O963" s="27">
        <v>14548326.714581</v>
      </c>
      <c r="P963" s="27">
        <v>15487793.1047902</v>
      </c>
    </row>
    <row r="964" spans="1:16">
      <c r="A964" s="104" t="s">
        <v>70</v>
      </c>
      <c r="B964" s="102" t="s">
        <v>17</v>
      </c>
      <c r="C964" s="104" t="s">
        <v>102</v>
      </c>
      <c r="D964" s="102" t="s">
        <v>117</v>
      </c>
      <c r="E964" s="27">
        <v>606721.90794135502</v>
      </c>
      <c r="F964" s="27">
        <v>647813.20096098597</v>
      </c>
      <c r="G964" s="27">
        <v>727343.74772629095</v>
      </c>
      <c r="H964" s="27">
        <v>876296</v>
      </c>
      <c r="I964" s="27">
        <v>917260.35944974399</v>
      </c>
      <c r="J964" s="27">
        <v>712089.67686362402</v>
      </c>
      <c r="K964" s="27">
        <v>786867.57522695803</v>
      </c>
      <c r="L964" s="27">
        <v>2400441.6910075499</v>
      </c>
      <c r="M964" s="27">
        <v>2584862.1377694099</v>
      </c>
      <c r="N964" s="27">
        <v>2733058</v>
      </c>
      <c r="O964" s="27">
        <v>2754208.4432560299</v>
      </c>
      <c r="P964" s="27">
        <v>2903713.8389307102</v>
      </c>
    </row>
    <row r="965" spans="1:16">
      <c r="A965" s="104" t="s">
        <v>70</v>
      </c>
      <c r="B965" s="102" t="s">
        <v>17</v>
      </c>
      <c r="C965" s="104" t="s">
        <v>104</v>
      </c>
      <c r="D965" s="102" t="s">
        <v>1114</v>
      </c>
      <c r="E965" s="27">
        <v>1173242.2905397699</v>
      </c>
      <c r="F965" s="27">
        <v>1252702.1585824001</v>
      </c>
      <c r="G965" s="27">
        <v>1406493.54081781</v>
      </c>
      <c r="H965" s="27">
        <v>1694528</v>
      </c>
      <c r="I965" s="27">
        <v>1773742.8483398501</v>
      </c>
      <c r="J965" s="27">
        <v>1708390.0482865199</v>
      </c>
      <c r="K965" s="27">
        <v>1911811.7761687001</v>
      </c>
      <c r="L965" s="27">
        <v>2168652.02909983</v>
      </c>
      <c r="M965" s="27">
        <v>2335260.9793452299</v>
      </c>
      <c r="N965" s="27">
        <v>2406305</v>
      </c>
      <c r="O965" s="27">
        <v>2416445.1075616698</v>
      </c>
      <c r="P965" s="27">
        <v>2488119.2865875699</v>
      </c>
    </row>
    <row r="966" spans="1:16">
      <c r="A966" s="104" t="s">
        <v>70</v>
      </c>
      <c r="B966" s="102" t="s">
        <v>17</v>
      </c>
      <c r="C966" s="104" t="s">
        <v>138</v>
      </c>
      <c r="D966" s="102" t="s">
        <v>1115</v>
      </c>
      <c r="E966" s="27">
        <v>521401.61619285902</v>
      </c>
      <c r="F966" s="27">
        <v>556714.44454380195</v>
      </c>
      <c r="G966" s="27">
        <v>625061.00509710901</v>
      </c>
      <c r="H966" s="27">
        <v>753067</v>
      </c>
      <c r="I966" s="27">
        <v>788270.58595829702</v>
      </c>
      <c r="J966" s="27">
        <v>1007230.56839111</v>
      </c>
      <c r="K966" s="27">
        <v>1115011.4404820399</v>
      </c>
      <c r="L966" s="27">
        <v>1839072.07795892</v>
      </c>
      <c r="M966" s="27">
        <v>1979360.0616216899</v>
      </c>
      <c r="N966" s="27">
        <v>2223771</v>
      </c>
      <c r="O966" s="27">
        <v>2258652.8269370501</v>
      </c>
      <c r="P966" s="27">
        <v>2505220.1044241702</v>
      </c>
    </row>
    <row r="967" spans="1:16">
      <c r="A967" s="104" t="s">
        <v>70</v>
      </c>
      <c r="B967" s="102" t="s">
        <v>17</v>
      </c>
      <c r="C967" s="104" t="s">
        <v>139</v>
      </c>
      <c r="D967" s="102" t="s">
        <v>1116</v>
      </c>
      <c r="E967" s="27">
        <v>2682875.52388698</v>
      </c>
      <c r="F967" s="27">
        <v>2864577.9197363299</v>
      </c>
      <c r="G967" s="27">
        <v>3216255.6068697399</v>
      </c>
      <c r="H967" s="27">
        <v>3874909</v>
      </c>
      <c r="I967" s="27">
        <v>4056051.6031958</v>
      </c>
      <c r="J967" s="27">
        <v>3557106.6418992099</v>
      </c>
      <c r="K967" s="27">
        <v>3990193.7040750599</v>
      </c>
      <c r="L967" s="27">
        <v>4056675.24383213</v>
      </c>
      <c r="M967" s="27">
        <v>4368627.3898654096</v>
      </c>
      <c r="N967" s="27">
        <v>4539984</v>
      </c>
      <c r="O967" s="27">
        <v>4564439.2415874097</v>
      </c>
      <c r="P967" s="27">
        <v>4737311.1270041196</v>
      </c>
    </row>
    <row r="968" spans="1:16">
      <c r="A968" s="104" t="s">
        <v>70</v>
      </c>
      <c r="B968" s="102" t="s">
        <v>17</v>
      </c>
      <c r="C968" s="104" t="s">
        <v>140</v>
      </c>
      <c r="D968" s="102" t="s">
        <v>1117</v>
      </c>
      <c r="E968" s="27">
        <v>12212403.984754801</v>
      </c>
      <c r="F968" s="27">
        <v>13039510.2158687</v>
      </c>
      <c r="G968" s="27">
        <v>14640341.096563101</v>
      </c>
      <c r="H968" s="27">
        <v>17638520</v>
      </c>
      <c r="I968" s="27">
        <v>18463078.260698602</v>
      </c>
      <c r="J968" s="27">
        <v>34354639.182775997</v>
      </c>
      <c r="K968" s="27">
        <v>38795931.985408299</v>
      </c>
      <c r="L968" s="27">
        <v>45392304.429547697</v>
      </c>
      <c r="M968" s="27">
        <v>48883855.107545301</v>
      </c>
      <c r="N968" s="27">
        <v>51000416</v>
      </c>
      <c r="O968" s="27">
        <v>51302486.146806799</v>
      </c>
      <c r="P968" s="27">
        <v>53437746.644684598</v>
      </c>
    </row>
    <row r="969" spans="1:16">
      <c r="A969" s="104" t="s">
        <v>70</v>
      </c>
      <c r="B969" s="102" t="s">
        <v>17</v>
      </c>
      <c r="C969" s="104" t="s">
        <v>142</v>
      </c>
      <c r="D969" s="102" t="s">
        <v>1118</v>
      </c>
      <c r="E969" s="27">
        <v>414106.80910020199</v>
      </c>
      <c r="F969" s="27">
        <v>442152.91063607298</v>
      </c>
      <c r="G969" s="27">
        <v>496435.01338512701</v>
      </c>
      <c r="H969" s="27">
        <v>598099</v>
      </c>
      <c r="I969" s="27">
        <v>626059.08175398805</v>
      </c>
      <c r="J969" s="27">
        <v>894089.39508947101</v>
      </c>
      <c r="K969" s="27">
        <v>1005064.1965991</v>
      </c>
      <c r="L969" s="27">
        <v>627560.34483674006</v>
      </c>
      <c r="M969" s="27">
        <v>675792.18215663696</v>
      </c>
      <c r="N969" s="27">
        <v>708121</v>
      </c>
      <c r="O969" s="27">
        <v>712735.12144706806</v>
      </c>
      <c r="P969" s="27">
        <v>745347.74470136396</v>
      </c>
    </row>
    <row r="970" spans="1:16">
      <c r="A970" s="104" t="s">
        <v>70</v>
      </c>
      <c r="B970" s="102" t="s">
        <v>17</v>
      </c>
      <c r="C970" s="104" t="s">
        <v>144</v>
      </c>
      <c r="D970" s="102" t="s">
        <v>1119</v>
      </c>
      <c r="E970" s="27">
        <v>564606.25129019003</v>
      </c>
      <c r="F970" s="27">
        <v>602845.18845202902</v>
      </c>
      <c r="G970" s="27">
        <v>676855.11505016102</v>
      </c>
      <c r="H970" s="27">
        <v>815468</v>
      </c>
      <c r="I970" s="27">
        <v>853588.64782594005</v>
      </c>
      <c r="J970" s="27">
        <v>844300.74189418799</v>
      </c>
      <c r="K970" s="27">
        <v>939640.65552519995</v>
      </c>
      <c r="L970" s="27">
        <v>1437453.64967087</v>
      </c>
      <c r="M970" s="27">
        <v>1547992.27755619</v>
      </c>
      <c r="N970" s="27">
        <v>1593924</v>
      </c>
      <c r="O970" s="27">
        <v>1600480.2089066401</v>
      </c>
      <c r="P970" s="27">
        <v>1646818.2223537299</v>
      </c>
    </row>
    <row r="971" spans="1:16">
      <c r="A971" s="104" t="s">
        <v>70</v>
      </c>
      <c r="B971" s="102" t="s">
        <v>17</v>
      </c>
      <c r="C971" s="104" t="s">
        <v>146</v>
      </c>
      <c r="D971" s="102" t="s">
        <v>421</v>
      </c>
      <c r="E971" s="27">
        <v>10645746.5836761</v>
      </c>
      <c r="F971" s="27">
        <v>11366748.2263675</v>
      </c>
      <c r="G971" s="27">
        <v>12762217.939003101</v>
      </c>
      <c r="H971" s="27">
        <v>15375778</v>
      </c>
      <c r="I971" s="27">
        <v>16094558.660468699</v>
      </c>
      <c r="J971" s="27">
        <v>22671224.338277701</v>
      </c>
      <c r="K971" s="27">
        <v>25393680.554378401</v>
      </c>
      <c r="L971" s="27">
        <v>27704125.470032699</v>
      </c>
      <c r="M971" s="27">
        <v>29833062.681859199</v>
      </c>
      <c r="N971" s="27">
        <v>31614189</v>
      </c>
      <c r="O971" s="27">
        <v>31868385.089947902</v>
      </c>
      <c r="P971" s="27">
        <v>33665236.720932998</v>
      </c>
    </row>
    <row r="972" spans="1:16">
      <c r="A972" s="104" t="s">
        <v>70</v>
      </c>
      <c r="B972" s="102" t="s">
        <v>17</v>
      </c>
      <c r="C972" s="104" t="s">
        <v>148</v>
      </c>
      <c r="D972" s="102" t="s">
        <v>1120</v>
      </c>
      <c r="E972" s="27">
        <v>4211285.7439965801</v>
      </c>
      <c r="F972" s="27">
        <v>4496502.3716326496</v>
      </c>
      <c r="G972" s="27">
        <v>5048527.69562566</v>
      </c>
      <c r="H972" s="27">
        <v>6082410</v>
      </c>
      <c r="I972" s="27">
        <v>6366747.9692480396</v>
      </c>
      <c r="J972" s="27">
        <v>5110598.5403208397</v>
      </c>
      <c r="K972" s="27">
        <v>5661563.8240169398</v>
      </c>
      <c r="L972" s="27">
        <v>16151369.706392501</v>
      </c>
      <c r="M972" s="27">
        <v>17389626.9520742</v>
      </c>
      <c r="N972" s="27">
        <v>20589335</v>
      </c>
      <c r="O972" s="27">
        <v>21045984.157761</v>
      </c>
      <c r="P972" s="27">
        <v>24273923.302859101</v>
      </c>
    </row>
    <row r="973" spans="1:16">
      <c r="A973" s="104" t="s">
        <v>70</v>
      </c>
      <c r="B973" s="102" t="s">
        <v>17</v>
      </c>
      <c r="C973" s="104" t="s">
        <v>150</v>
      </c>
      <c r="D973" s="102" t="s">
        <v>1121</v>
      </c>
      <c r="E973" s="27">
        <v>2675154.0479276702</v>
      </c>
      <c r="F973" s="27">
        <v>2856333.4934318401</v>
      </c>
      <c r="G973" s="27">
        <v>3206999.03118208</v>
      </c>
      <c r="H973" s="27">
        <v>3863757</v>
      </c>
      <c r="I973" s="27">
        <v>4044378.0444841702</v>
      </c>
      <c r="J973" s="27">
        <v>5144547.8909301898</v>
      </c>
      <c r="K973" s="27">
        <v>5744485.76950307</v>
      </c>
      <c r="L973" s="27">
        <v>4485501.6325927097</v>
      </c>
      <c r="M973" s="27">
        <v>4827700.3279226897</v>
      </c>
      <c r="N973" s="27">
        <v>4979188</v>
      </c>
      <c r="O973" s="27">
        <v>5000807.8199635902</v>
      </c>
      <c r="P973" s="27">
        <v>5153634.7437699996</v>
      </c>
    </row>
    <row r="974" spans="1:16">
      <c r="A974" s="104" t="s">
        <v>70</v>
      </c>
      <c r="B974" s="102" t="s">
        <v>17</v>
      </c>
      <c r="C974" s="104" t="s">
        <v>151</v>
      </c>
      <c r="D974" s="102" t="s">
        <v>1122</v>
      </c>
      <c r="E974" s="27">
        <v>1338555.6406636599</v>
      </c>
      <c r="F974" s="27">
        <v>1429211.64192826</v>
      </c>
      <c r="G974" s="27">
        <v>1604672.69020155</v>
      </c>
      <c r="H974" s="27">
        <v>1933292</v>
      </c>
      <c r="I974" s="27">
        <v>2023668.5242910199</v>
      </c>
      <c r="J974" s="27">
        <v>1736156.9526791801</v>
      </c>
      <c r="K974" s="27">
        <v>1953383.8918147299</v>
      </c>
      <c r="L974" s="27">
        <v>3007920.70675665</v>
      </c>
      <c r="M974" s="27">
        <v>3239405.20944907</v>
      </c>
      <c r="N974" s="27">
        <v>3313888</v>
      </c>
      <c r="O974" s="27">
        <v>3324519.29377823</v>
      </c>
      <c r="P974" s="27">
        <v>3399664.0305457702</v>
      </c>
    </row>
    <row r="975" spans="1:16">
      <c r="A975" s="104" t="s">
        <v>70</v>
      </c>
      <c r="B975" s="102" t="s">
        <v>17</v>
      </c>
      <c r="C975" s="104" t="s">
        <v>153</v>
      </c>
      <c r="D975" s="102" t="s">
        <v>1123</v>
      </c>
      <c r="E975" s="27">
        <v>19602459.7594794</v>
      </c>
      <c r="F975" s="27">
        <v>20930070.3292301</v>
      </c>
      <c r="G975" s="27">
        <v>23499607.249210499</v>
      </c>
      <c r="H975" s="27">
        <v>28312065</v>
      </c>
      <c r="I975" s="27">
        <v>29635586.006920598</v>
      </c>
      <c r="J975" s="27">
        <v>18560637.652306799</v>
      </c>
      <c r="K975" s="27">
        <v>20541966.656975299</v>
      </c>
      <c r="L975" s="27">
        <v>30360603.716849901</v>
      </c>
      <c r="M975" s="27">
        <v>32685652.770255599</v>
      </c>
      <c r="N975" s="27">
        <v>36628369</v>
      </c>
      <c r="O975" s="27">
        <v>37191057.502302498</v>
      </c>
      <c r="P975" s="27">
        <v>41168566.600924499</v>
      </c>
    </row>
    <row r="976" spans="1:16">
      <c r="A976" s="104" t="s">
        <v>70</v>
      </c>
      <c r="B976" s="102" t="s">
        <v>17</v>
      </c>
      <c r="C976" s="104" t="s">
        <v>155</v>
      </c>
      <c r="D976" s="102" t="s">
        <v>1124</v>
      </c>
      <c r="E976" s="27">
        <v>3377463.9118284099</v>
      </c>
      <c r="F976" s="27">
        <v>3606208.5103794499</v>
      </c>
      <c r="G976" s="27">
        <v>4048934.4908854398</v>
      </c>
      <c r="H976" s="27">
        <v>4878111</v>
      </c>
      <c r="I976" s="27">
        <v>5106151.1398260798</v>
      </c>
      <c r="J976" s="27">
        <v>3489453.3346138</v>
      </c>
      <c r="K976" s="27">
        <v>3869817.81057142</v>
      </c>
      <c r="L976" s="27">
        <v>9414478.9637105595</v>
      </c>
      <c r="M976" s="27">
        <v>10138530.6225498</v>
      </c>
      <c r="N976" s="27">
        <v>10371609</v>
      </c>
      <c r="O976" s="27">
        <v>10404874.103939399</v>
      </c>
      <c r="P976" s="27">
        <v>10640013.4291145</v>
      </c>
    </row>
    <row r="977" spans="1:16">
      <c r="A977" s="104" t="s">
        <v>70</v>
      </c>
      <c r="B977" s="102" t="s">
        <v>17</v>
      </c>
      <c r="C977" s="104" t="s">
        <v>157</v>
      </c>
      <c r="D977" s="102" t="s">
        <v>1125</v>
      </c>
      <c r="E977" s="27">
        <v>239922.00635391299</v>
      </c>
      <c r="F977" s="27">
        <v>256171.14015954299</v>
      </c>
      <c r="G977" s="27">
        <v>287620.68581893598</v>
      </c>
      <c r="H977" s="27">
        <v>346522</v>
      </c>
      <c r="I977" s="27">
        <v>362721.27791589801</v>
      </c>
      <c r="J977" s="27">
        <v>659670.22493544302</v>
      </c>
      <c r="K977" s="27">
        <v>745270.76425452996</v>
      </c>
      <c r="L977" s="27">
        <v>575656.09363725304</v>
      </c>
      <c r="M977" s="27">
        <v>619904.85332561401</v>
      </c>
      <c r="N977" s="27">
        <v>633514</v>
      </c>
      <c r="O977" s="27">
        <v>635456.62772648595</v>
      </c>
      <c r="P977" s="27">
        <v>649186.02618997497</v>
      </c>
    </row>
    <row r="978" spans="1:16">
      <c r="A978" s="104" t="s">
        <v>70</v>
      </c>
      <c r="B978" s="102" t="s">
        <v>17</v>
      </c>
      <c r="C978" s="104" t="s">
        <v>159</v>
      </c>
      <c r="D978" s="102" t="s">
        <v>1126</v>
      </c>
      <c r="E978" s="27">
        <v>2869284.6180626298</v>
      </c>
      <c r="F978" s="27">
        <v>3063611.8929711301</v>
      </c>
      <c r="G978" s="27">
        <v>3439724.52630933</v>
      </c>
      <c r="H978" s="27">
        <v>4144142</v>
      </c>
      <c r="I978" s="27">
        <v>4337870.4570895499</v>
      </c>
      <c r="J978" s="27">
        <v>6243891.7932727998</v>
      </c>
      <c r="K978" s="27">
        <v>7056508.5536571303</v>
      </c>
      <c r="L978" s="27">
        <v>9890783.9332687296</v>
      </c>
      <c r="M978" s="27">
        <v>10651913.468226699</v>
      </c>
      <c r="N978" s="27">
        <v>10933749</v>
      </c>
      <c r="O978" s="27">
        <v>10973971.806504101</v>
      </c>
      <c r="P978" s="27">
        <v>11258298.4640045</v>
      </c>
    </row>
    <row r="979" spans="1:16">
      <c r="A979" s="104" t="s">
        <v>70</v>
      </c>
      <c r="B979" s="102" t="s">
        <v>17</v>
      </c>
      <c r="C979" s="104" t="s">
        <v>161</v>
      </c>
      <c r="D979" s="102" t="s">
        <v>1127</v>
      </c>
      <c r="E979" s="27">
        <v>702003.817315639</v>
      </c>
      <c r="F979" s="27">
        <v>749548.24282697996</v>
      </c>
      <c r="G979" s="27">
        <v>841568.56827044603</v>
      </c>
      <c r="H979" s="27">
        <v>1013912</v>
      </c>
      <c r="I979" s="27">
        <v>1061310.4049448101</v>
      </c>
      <c r="J979" s="27">
        <v>710417.35221558495</v>
      </c>
      <c r="K979" s="27">
        <v>790915.52659371402</v>
      </c>
      <c r="L979" s="27">
        <v>3409211.2349085999</v>
      </c>
      <c r="M979" s="27">
        <v>3670041.2001690599</v>
      </c>
      <c r="N979" s="27">
        <v>4249894</v>
      </c>
      <c r="O979" s="27">
        <v>4332647.2466388997</v>
      </c>
      <c r="P979" s="27">
        <v>4917614.00024815</v>
      </c>
    </row>
    <row r="980" spans="1:16">
      <c r="A980" s="104" t="s">
        <v>70</v>
      </c>
      <c r="B980" s="102" t="s">
        <v>17</v>
      </c>
      <c r="C980" s="104" t="s">
        <v>163</v>
      </c>
      <c r="D980" s="102" t="s">
        <v>426</v>
      </c>
      <c r="E980" s="27">
        <v>21696628.6665719</v>
      </c>
      <c r="F980" s="27">
        <v>23166070.4559763</v>
      </c>
      <c r="G980" s="27">
        <v>26010116.003418501</v>
      </c>
      <c r="H980" s="27">
        <v>31336698</v>
      </c>
      <c r="I980" s="27">
        <v>32801613.3076091</v>
      </c>
      <c r="J980" s="27">
        <v>32653663.2548769</v>
      </c>
      <c r="K980" s="27">
        <v>36345958.258941703</v>
      </c>
      <c r="L980" s="27">
        <v>35964571.556114599</v>
      </c>
      <c r="M980" s="27">
        <v>38712756.970774598</v>
      </c>
      <c r="N980" s="27">
        <v>42126201</v>
      </c>
      <c r="O980" s="27">
        <v>42613355.310895398</v>
      </c>
      <c r="P980" s="27">
        <v>46056930.408224396</v>
      </c>
    </row>
    <row r="981" spans="1:16">
      <c r="A981" s="104" t="s">
        <v>70</v>
      </c>
      <c r="B981" s="102" t="s">
        <v>17</v>
      </c>
      <c r="C981" s="104" t="s">
        <v>165</v>
      </c>
      <c r="D981" s="102" t="s">
        <v>1128</v>
      </c>
      <c r="E981" s="27">
        <v>350138.21713786299</v>
      </c>
      <c r="F981" s="27">
        <v>373851.93488806102</v>
      </c>
      <c r="G981" s="27">
        <v>419748.88287678402</v>
      </c>
      <c r="H981" s="27">
        <v>505709</v>
      </c>
      <c r="I981" s="27">
        <v>529349.44775408204</v>
      </c>
      <c r="J981" s="27">
        <v>923132.69319380296</v>
      </c>
      <c r="K981" s="27">
        <v>1040058.83965577</v>
      </c>
      <c r="L981" s="27">
        <v>703621.19786687905</v>
      </c>
      <c r="M981" s="27">
        <v>757568.73334430298</v>
      </c>
      <c r="N981" s="27">
        <v>790788</v>
      </c>
      <c r="O981" s="27">
        <v>795529.04044072796</v>
      </c>
      <c r="P981" s="27">
        <v>829042.958653301</v>
      </c>
    </row>
    <row r="982" spans="1:16">
      <c r="A982" s="104" t="s">
        <v>70</v>
      </c>
      <c r="B982" s="102" t="s">
        <v>17</v>
      </c>
      <c r="C982" s="104" t="s">
        <v>167</v>
      </c>
      <c r="D982" s="102" t="s">
        <v>1129</v>
      </c>
      <c r="E982" s="27">
        <v>294825.00656931801</v>
      </c>
      <c r="F982" s="27">
        <v>314792.54124358197</v>
      </c>
      <c r="G982" s="27">
        <v>353438.90239460999</v>
      </c>
      <c r="H982" s="27">
        <v>425819</v>
      </c>
      <c r="I982" s="27">
        <v>445725.27868346201</v>
      </c>
      <c r="J982" s="27">
        <v>251476.222434086</v>
      </c>
      <c r="K982" s="27">
        <v>280880.31889579602</v>
      </c>
      <c r="L982" s="27">
        <v>513670.58672591002</v>
      </c>
      <c r="M982" s="27">
        <v>553132.77606658801</v>
      </c>
      <c r="N982" s="27">
        <v>572731</v>
      </c>
      <c r="O982" s="27">
        <v>575528.89458052895</v>
      </c>
      <c r="P982" s="27">
        <v>595300.59732767497</v>
      </c>
    </row>
    <row r="983" spans="1:16">
      <c r="A983" s="104" t="s">
        <v>70</v>
      </c>
      <c r="B983" s="102" t="s">
        <v>17</v>
      </c>
      <c r="C983" s="104" t="s">
        <v>169</v>
      </c>
      <c r="D983" s="102" t="s">
        <v>1130</v>
      </c>
      <c r="E983" s="27">
        <v>1025119.36143884</v>
      </c>
      <c r="F983" s="27">
        <v>1094547.3473243499</v>
      </c>
      <c r="G983" s="27">
        <v>1228922.4246832</v>
      </c>
      <c r="H983" s="27">
        <v>1480592</v>
      </c>
      <c r="I983" s="27">
        <v>1549806.1659628199</v>
      </c>
      <c r="J983" s="27">
        <v>2237225.4629420699</v>
      </c>
      <c r="K983" s="27">
        <v>2500712.3029712802</v>
      </c>
      <c r="L983" s="27">
        <v>1922230.5722775001</v>
      </c>
      <c r="M983" s="27">
        <v>2069858.5053495199</v>
      </c>
      <c r="N983" s="27">
        <v>2135835</v>
      </c>
      <c r="O983" s="27">
        <v>2145250.3215824901</v>
      </c>
      <c r="P983" s="27">
        <v>2211808.7064858801</v>
      </c>
    </row>
    <row r="984" spans="1:16">
      <c r="A984" s="104" t="s">
        <v>70</v>
      </c>
      <c r="B984" s="102" t="s">
        <v>17</v>
      </c>
      <c r="C984" s="104" t="s">
        <v>171</v>
      </c>
      <c r="D984" s="102" t="s">
        <v>1131</v>
      </c>
      <c r="E984" s="27">
        <v>1318067.1964102001</v>
      </c>
      <c r="F984" s="27">
        <v>1407335.58226926</v>
      </c>
      <c r="G984" s="27">
        <v>1580110.9566736601</v>
      </c>
      <c r="H984" s="27">
        <v>1903700</v>
      </c>
      <c r="I984" s="27">
        <v>1992693.4803794499</v>
      </c>
      <c r="J984" s="27">
        <v>2500741.6103431201</v>
      </c>
      <c r="K984" s="27">
        <v>2809015.8323198301</v>
      </c>
      <c r="L984" s="27">
        <v>5312264.7073916802</v>
      </c>
      <c r="M984" s="27">
        <v>5721008.5958215697</v>
      </c>
      <c r="N984" s="27">
        <v>5863406</v>
      </c>
      <c r="O984" s="27">
        <v>5883728.1432950301</v>
      </c>
      <c r="P984" s="27">
        <v>6027382.7789398404</v>
      </c>
    </row>
    <row r="985" spans="1:16">
      <c r="A985" s="104" t="s">
        <v>70</v>
      </c>
      <c r="B985" s="102" t="s">
        <v>17</v>
      </c>
      <c r="C985" s="104" t="s">
        <v>173</v>
      </c>
      <c r="D985" s="102" t="s">
        <v>143</v>
      </c>
      <c r="E985" s="27">
        <v>6887913.4074503398</v>
      </c>
      <c r="F985" s="27">
        <v>7354409.2837567301</v>
      </c>
      <c r="G985" s="27">
        <v>8257293.31051837</v>
      </c>
      <c r="H985" s="27">
        <v>9948295</v>
      </c>
      <c r="I985" s="27">
        <v>10413353.869837999</v>
      </c>
      <c r="J985" s="27">
        <v>9510043.05798552</v>
      </c>
      <c r="K985" s="27">
        <v>10547853.296373</v>
      </c>
      <c r="L985" s="27">
        <v>17036378.7166503</v>
      </c>
      <c r="M985" s="27">
        <v>18337825.141577601</v>
      </c>
      <c r="N985" s="27">
        <v>20511497</v>
      </c>
      <c r="O985" s="27">
        <v>20821714.978707898</v>
      </c>
      <c r="P985" s="27">
        <v>23014571.851255499</v>
      </c>
    </row>
    <row r="986" spans="1:16">
      <c r="A986" s="104" t="s">
        <v>70</v>
      </c>
      <c r="B986" s="102" t="s">
        <v>17</v>
      </c>
      <c r="C986" s="104" t="s">
        <v>175</v>
      </c>
      <c r="D986" s="102" t="s">
        <v>1132</v>
      </c>
      <c r="E986" s="27">
        <v>915979.63284813997</v>
      </c>
      <c r="F986" s="27">
        <v>978015.94141179102</v>
      </c>
      <c r="G986" s="27">
        <v>1098084.7242804901</v>
      </c>
      <c r="H986" s="27">
        <v>1322960</v>
      </c>
      <c r="I986" s="27">
        <v>1384805.4541589899</v>
      </c>
      <c r="J986" s="27">
        <v>1737043.5537803699</v>
      </c>
      <c r="K986" s="27">
        <v>1940326.8759667701</v>
      </c>
      <c r="L986" s="27">
        <v>1633147.9236717899</v>
      </c>
      <c r="M986" s="27">
        <v>1758466.8851072099</v>
      </c>
      <c r="N986" s="27">
        <v>1867112</v>
      </c>
      <c r="O986" s="27">
        <v>1882617.79982871</v>
      </c>
      <c r="P986" s="27">
        <v>1992222.37368979</v>
      </c>
    </row>
    <row r="987" spans="1:16">
      <c r="A987" s="104" t="s">
        <v>70</v>
      </c>
      <c r="B987" s="102" t="s">
        <v>17</v>
      </c>
      <c r="C987" s="104" t="s">
        <v>177</v>
      </c>
      <c r="D987" s="102" t="s">
        <v>1133</v>
      </c>
      <c r="E987" s="27">
        <v>10689032.355164099</v>
      </c>
      <c r="F987" s="27">
        <v>11412965.601769101</v>
      </c>
      <c r="G987" s="27">
        <v>12814109.3160001</v>
      </c>
      <c r="H987" s="27">
        <v>15438296</v>
      </c>
      <c r="I987" s="27">
        <v>16159999.3867625</v>
      </c>
      <c r="J987" s="27">
        <v>18740129.063680001</v>
      </c>
      <c r="K987" s="27">
        <v>20875838.7072969</v>
      </c>
      <c r="L987" s="27">
        <v>26970497.207154602</v>
      </c>
      <c r="M987" s="27">
        <v>29040481.702451002</v>
      </c>
      <c r="N987" s="27">
        <v>30295330</v>
      </c>
      <c r="O987" s="27">
        <v>30474372.223063</v>
      </c>
      <c r="P987" s="27">
        <v>31739980.113437202</v>
      </c>
    </row>
    <row r="988" spans="1:16">
      <c r="A988" s="104" t="s">
        <v>70</v>
      </c>
      <c r="B988" s="102" t="s">
        <v>17</v>
      </c>
      <c r="C988" s="104" t="s">
        <v>179</v>
      </c>
      <c r="D988" s="102" t="s">
        <v>1134</v>
      </c>
      <c r="E988" s="27">
        <v>446563.84928463498</v>
      </c>
      <c r="F988" s="27">
        <v>476808.160134051</v>
      </c>
      <c r="G988" s="27">
        <v>535344.80869472702</v>
      </c>
      <c r="H988" s="27">
        <v>644977</v>
      </c>
      <c r="I988" s="27">
        <v>675128.60760524101</v>
      </c>
      <c r="J988" s="27">
        <v>492826.09038666601</v>
      </c>
      <c r="K988" s="27">
        <v>540723.50020033901</v>
      </c>
      <c r="L988" s="27">
        <v>530827.187523545</v>
      </c>
      <c r="M988" s="27">
        <v>571530.60284180602</v>
      </c>
      <c r="N988" s="27">
        <v>615669</v>
      </c>
      <c r="O988" s="27">
        <v>621967.73088471196</v>
      </c>
      <c r="P988" s="27">
        <v>666494.64393141703</v>
      </c>
    </row>
    <row r="989" spans="1:16">
      <c r="A989" s="104" t="s">
        <v>70</v>
      </c>
      <c r="B989" s="102" t="s">
        <v>17</v>
      </c>
      <c r="C989" s="104" t="s">
        <v>181</v>
      </c>
      <c r="D989" s="102" t="s">
        <v>888</v>
      </c>
      <c r="E989" s="27">
        <v>127846.14566386399</v>
      </c>
      <c r="F989" s="27">
        <v>136504.74751117299</v>
      </c>
      <c r="G989" s="27">
        <v>153263.12352067599</v>
      </c>
      <c r="H989" s="27">
        <v>184650</v>
      </c>
      <c r="I989" s="27">
        <v>193281.63362965899</v>
      </c>
      <c r="J989" s="27">
        <v>207092.13869361</v>
      </c>
      <c r="K989" s="27">
        <v>231688.46685813699</v>
      </c>
      <c r="L989" s="27">
        <v>140322.58581340799</v>
      </c>
      <c r="M989" s="27">
        <v>151047.56720431501</v>
      </c>
      <c r="N989" s="27">
        <v>157754</v>
      </c>
      <c r="O989" s="27">
        <v>158710.932130186</v>
      </c>
      <c r="P989" s="27">
        <v>165475.09348137301</v>
      </c>
    </row>
    <row r="990" spans="1:16">
      <c r="A990" s="104" t="s">
        <v>70</v>
      </c>
      <c r="B990" s="102" t="s">
        <v>17</v>
      </c>
      <c r="C990" s="104" t="s">
        <v>183</v>
      </c>
      <c r="D990" s="102" t="s">
        <v>1135</v>
      </c>
      <c r="E990" s="27">
        <v>2631538.0242108498</v>
      </c>
      <c r="F990" s="27">
        <v>2809763.4988966901</v>
      </c>
      <c r="G990" s="27">
        <v>3154711.7448061001</v>
      </c>
      <c r="H990" s="27">
        <v>3800762</v>
      </c>
      <c r="I990" s="27">
        <v>3978438.0329754502</v>
      </c>
      <c r="J990" s="27">
        <v>8835831.2103634197</v>
      </c>
      <c r="K990" s="27">
        <v>9994490.6461088099</v>
      </c>
      <c r="L990" s="27">
        <v>7013601.8172958596</v>
      </c>
      <c r="M990" s="27">
        <v>7553110.1535612401</v>
      </c>
      <c r="N990" s="27">
        <v>8012320</v>
      </c>
      <c r="O990" s="27">
        <v>8077857.1761951698</v>
      </c>
      <c r="P990" s="27">
        <v>8541123.5028893799</v>
      </c>
    </row>
    <row r="991" spans="1:16">
      <c r="A991" s="104" t="s">
        <v>70</v>
      </c>
      <c r="B991" s="102" t="s">
        <v>17</v>
      </c>
      <c r="C991" s="104" t="s">
        <v>185</v>
      </c>
      <c r="D991" s="102" t="s">
        <v>1136</v>
      </c>
      <c r="E991" s="27">
        <v>1291053.2212186099</v>
      </c>
      <c r="F991" s="27">
        <v>1378492.03877678</v>
      </c>
      <c r="G991" s="27">
        <v>1547726.3572391199</v>
      </c>
      <c r="H991" s="27">
        <v>1864683</v>
      </c>
      <c r="I991" s="27">
        <v>1951852.94327341</v>
      </c>
      <c r="J991" s="27">
        <v>1431834.3204794</v>
      </c>
      <c r="K991" s="27">
        <v>1592145.10821276</v>
      </c>
      <c r="L991" s="27">
        <v>2316422.35188038</v>
      </c>
      <c r="M991" s="27">
        <v>2494488.36994489</v>
      </c>
      <c r="N991" s="27">
        <v>2615255</v>
      </c>
      <c r="O991" s="27">
        <v>2632490.9927654802</v>
      </c>
      <c r="P991" s="27">
        <v>2754324.6579967202</v>
      </c>
    </row>
    <row r="992" spans="1:16">
      <c r="A992" s="104" t="s">
        <v>70</v>
      </c>
      <c r="B992" s="102" t="s">
        <v>17</v>
      </c>
      <c r="C992" s="104" t="s">
        <v>187</v>
      </c>
      <c r="D992" s="102" t="s">
        <v>1137</v>
      </c>
      <c r="E992" s="27">
        <v>7601467.5246826904</v>
      </c>
      <c r="F992" s="27">
        <v>8116290.0905857095</v>
      </c>
      <c r="G992" s="27">
        <v>9112708.4834998399</v>
      </c>
      <c r="H992" s="27">
        <v>10978890</v>
      </c>
      <c r="I992" s="27">
        <v>11492126.3642748</v>
      </c>
      <c r="J992" s="27">
        <v>16772890.1998981</v>
      </c>
      <c r="K992" s="27">
        <v>18763753.483337201</v>
      </c>
      <c r="L992" s="27">
        <v>16852591.520807501</v>
      </c>
      <c r="M992" s="27">
        <v>18146772.871485502</v>
      </c>
      <c r="N992" s="27">
        <v>18894541</v>
      </c>
      <c r="O992" s="27">
        <v>19001260.960426599</v>
      </c>
      <c r="P992" s="27">
        <v>19755637.5684231</v>
      </c>
    </row>
    <row r="993" spans="1:16">
      <c r="A993" s="104" t="s">
        <v>70</v>
      </c>
      <c r="B993" s="102" t="s">
        <v>17</v>
      </c>
      <c r="C993" s="104" t="s">
        <v>236</v>
      </c>
      <c r="D993" s="102" t="s">
        <v>1138</v>
      </c>
      <c r="E993" s="27">
        <v>40813305.955143198</v>
      </c>
      <c r="F993" s="27">
        <v>43577457.854310699</v>
      </c>
      <c r="G993" s="27">
        <v>48927362.803228296</v>
      </c>
      <c r="H993" s="27">
        <v>58947142</v>
      </c>
      <c r="I993" s="27">
        <v>61702778.8196586</v>
      </c>
      <c r="J993" s="27">
        <v>56993271.3931747</v>
      </c>
      <c r="K993" s="27">
        <v>63338177.725866899</v>
      </c>
      <c r="L993" s="27">
        <v>79751451.4019555</v>
      </c>
      <c r="M993" s="27">
        <v>85834594.640314102</v>
      </c>
      <c r="N993" s="27">
        <v>96051095</v>
      </c>
      <c r="O993" s="27">
        <v>97509152.569222599</v>
      </c>
      <c r="P993" s="27">
        <v>107815811.67348699</v>
      </c>
    </row>
    <row r="994" spans="1:16">
      <c r="A994" s="104" t="s">
        <v>70</v>
      </c>
      <c r="B994" s="102" t="s">
        <v>17</v>
      </c>
      <c r="C994" s="104" t="s">
        <v>238</v>
      </c>
      <c r="D994" s="102" t="s">
        <v>1139</v>
      </c>
      <c r="E994" s="27">
        <v>201618.75127763601</v>
      </c>
      <c r="F994" s="27">
        <v>215273.73073125799</v>
      </c>
      <c r="G994" s="27">
        <v>241702.39486447701</v>
      </c>
      <c r="H994" s="27">
        <v>291200</v>
      </c>
      <c r="I994" s="27">
        <v>304813.269222904</v>
      </c>
      <c r="J994" s="27">
        <v>309185.12078129099</v>
      </c>
      <c r="K994" s="27">
        <v>346247.90831449698</v>
      </c>
      <c r="L994" s="27">
        <v>445286.01932262903</v>
      </c>
      <c r="M994" s="27">
        <v>479519.78619992401</v>
      </c>
      <c r="N994" s="27">
        <v>492735</v>
      </c>
      <c r="O994" s="27">
        <v>494620.99968977401</v>
      </c>
      <c r="P994" s="27">
        <v>507951.68868166598</v>
      </c>
    </row>
    <row r="995" spans="1:16">
      <c r="A995" s="104" t="s">
        <v>70</v>
      </c>
      <c r="B995" s="102" t="s">
        <v>17</v>
      </c>
      <c r="C995" s="104" t="s">
        <v>240</v>
      </c>
      <c r="D995" s="102" t="s">
        <v>1140</v>
      </c>
      <c r="E995" s="27">
        <v>1652031.5631312199</v>
      </c>
      <c r="F995" s="27">
        <v>1763918.2646822401</v>
      </c>
      <c r="G995" s="27">
        <v>1980470.4804002701</v>
      </c>
      <c r="H995" s="27">
        <v>2386049</v>
      </c>
      <c r="I995" s="27">
        <v>2497590.8164610402</v>
      </c>
      <c r="J995" s="27">
        <v>2066684.72582392</v>
      </c>
      <c r="K995" s="27">
        <v>2292893.7263038498</v>
      </c>
      <c r="L995" s="27">
        <v>3307708.5524383499</v>
      </c>
      <c r="M995" s="27">
        <v>3776937.2355277198</v>
      </c>
      <c r="N995" s="27">
        <v>3895618</v>
      </c>
      <c r="O995" s="27">
        <v>3912555.3653013199</v>
      </c>
      <c r="P995" s="27">
        <v>4032284.6996020898</v>
      </c>
    </row>
    <row r="996" spans="1:16">
      <c r="A996" s="104" t="s">
        <v>70</v>
      </c>
      <c r="B996" s="102" t="s">
        <v>17</v>
      </c>
      <c r="C996" s="104" t="s">
        <v>242</v>
      </c>
      <c r="D996" s="102" t="s">
        <v>1141</v>
      </c>
      <c r="E996" s="27">
        <v>915402.61238563596</v>
      </c>
      <c r="F996" s="27">
        <v>977399.84123814898</v>
      </c>
      <c r="G996" s="27">
        <v>1097392.9868960001</v>
      </c>
      <c r="H996" s="27">
        <v>1322127</v>
      </c>
      <c r="I996" s="27">
        <v>1383933.09733457</v>
      </c>
      <c r="J996" s="27">
        <v>3581363.8434405099</v>
      </c>
      <c r="K996" s="27">
        <v>4049656.0688545001</v>
      </c>
      <c r="L996" s="27">
        <v>2126284.9660033998</v>
      </c>
      <c r="M996" s="27">
        <v>2289727.1711802799</v>
      </c>
      <c r="N996" s="27">
        <v>2408663</v>
      </c>
      <c r="O996" s="27">
        <v>2425637.45915316</v>
      </c>
      <c r="P996" s="27">
        <v>2545624.6618231698</v>
      </c>
    </row>
    <row r="997" spans="1:16">
      <c r="A997" s="104" t="s">
        <v>70</v>
      </c>
      <c r="B997" s="102" t="s">
        <v>17</v>
      </c>
      <c r="C997" s="104" t="s">
        <v>244</v>
      </c>
      <c r="D997" s="102" t="s">
        <v>1142</v>
      </c>
      <c r="E997" s="27">
        <v>1371616.1424746099</v>
      </c>
      <c r="F997" s="27">
        <v>1464511.2235375601</v>
      </c>
      <c r="G997" s="27">
        <v>1644305.92080383</v>
      </c>
      <c r="H997" s="27">
        <v>1981041</v>
      </c>
      <c r="I997" s="27">
        <v>2073650.3815105299</v>
      </c>
      <c r="J997" s="27">
        <v>2209397.77449959</v>
      </c>
      <c r="K997" s="27">
        <v>2485934.4691647501</v>
      </c>
      <c r="L997" s="27">
        <v>2318682.1198329702</v>
      </c>
      <c r="M997" s="27">
        <v>2496884.3155649998</v>
      </c>
      <c r="N997" s="27">
        <v>2609347</v>
      </c>
      <c r="O997" s="27">
        <v>2625397.1218244601</v>
      </c>
      <c r="P997" s="27">
        <v>2738854.63743264</v>
      </c>
    </row>
    <row r="998" spans="1:16">
      <c r="A998" s="104" t="s">
        <v>70</v>
      </c>
      <c r="B998" s="102" t="s">
        <v>17</v>
      </c>
      <c r="C998" s="104" t="s">
        <v>246</v>
      </c>
      <c r="D998" s="102" t="s">
        <v>1143</v>
      </c>
      <c r="E998" s="27">
        <v>2387261.6273611402</v>
      </c>
      <c r="F998" s="27">
        <v>2548943.0595963201</v>
      </c>
      <c r="G998" s="27">
        <v>2861870.9760120502</v>
      </c>
      <c r="H998" s="27">
        <v>3447950</v>
      </c>
      <c r="I998" s="27">
        <v>3609133.6570386901</v>
      </c>
      <c r="J998" s="27">
        <v>2978724.1480240701</v>
      </c>
      <c r="K998" s="27">
        <v>3285585.6718689101</v>
      </c>
      <c r="L998" s="27">
        <v>6060582.1917469902</v>
      </c>
      <c r="M998" s="27">
        <v>6525076.0204085996</v>
      </c>
      <c r="N998" s="27">
        <v>6837176</v>
      </c>
      <c r="O998" s="27">
        <v>6881718.6633496797</v>
      </c>
      <c r="P998" s="27">
        <v>7196577.7698507402</v>
      </c>
    </row>
    <row r="999" spans="1:16">
      <c r="A999" s="104" t="s">
        <v>70</v>
      </c>
      <c r="B999" s="102" t="s">
        <v>17</v>
      </c>
      <c r="C999" s="104" t="s">
        <v>248</v>
      </c>
      <c r="D999" s="102" t="s">
        <v>1144</v>
      </c>
      <c r="E999" s="27">
        <v>3846009.58027332</v>
      </c>
      <c r="F999" s="27">
        <v>4106487.24648378</v>
      </c>
      <c r="G999" s="27">
        <v>4610631.30454423</v>
      </c>
      <c r="H999" s="27">
        <v>5554837</v>
      </c>
      <c r="I999" s="27">
        <v>5814512.5202724803</v>
      </c>
      <c r="J999" s="27">
        <v>2443015.53110353</v>
      </c>
      <c r="K999" s="27">
        <v>2681223.7368219201</v>
      </c>
      <c r="L999" s="27">
        <v>10557183.457849599</v>
      </c>
      <c r="M999" s="27">
        <v>11369184.781345</v>
      </c>
      <c r="N999" s="27">
        <v>12359611</v>
      </c>
      <c r="O999" s="27">
        <v>12500961.5161789</v>
      </c>
      <c r="P999" s="27">
        <v>13500132.4454291</v>
      </c>
    </row>
    <row r="1000" spans="1:16">
      <c r="A1000" s="104" t="s">
        <v>70</v>
      </c>
      <c r="B1000" s="102" t="s">
        <v>17</v>
      </c>
      <c r="C1000" s="104" t="s">
        <v>250</v>
      </c>
      <c r="D1000" s="102" t="s">
        <v>1145</v>
      </c>
      <c r="E1000" s="27">
        <v>10079331.2154202</v>
      </c>
      <c r="F1000" s="27">
        <v>10761971.395367</v>
      </c>
      <c r="G1000" s="27">
        <v>12083194.0380616</v>
      </c>
      <c r="H1000" s="27">
        <v>14557698</v>
      </c>
      <c r="I1000" s="27">
        <v>15238234.9354081</v>
      </c>
      <c r="J1000" s="27">
        <v>16306813.0433555</v>
      </c>
      <c r="K1000" s="27">
        <v>18160561.532673799</v>
      </c>
      <c r="L1000" s="27">
        <v>15441315.0222941</v>
      </c>
      <c r="M1000" s="27">
        <v>16618479.386652101</v>
      </c>
      <c r="N1000" s="27">
        <v>17573834</v>
      </c>
      <c r="O1000" s="27">
        <v>17710179.354271401</v>
      </c>
      <c r="P1000" s="27">
        <v>18673969.078750599</v>
      </c>
    </row>
    <row r="1001" spans="1:16">
      <c r="A1001" s="104" t="s">
        <v>70</v>
      </c>
      <c r="B1001" s="102" t="s">
        <v>17</v>
      </c>
      <c r="C1001" s="104" t="s">
        <v>252</v>
      </c>
      <c r="D1001" s="102" t="s">
        <v>11</v>
      </c>
      <c r="E1001" s="27">
        <v>1086409.35174453</v>
      </c>
      <c r="F1001" s="27">
        <v>1159988.30847493</v>
      </c>
      <c r="G1001" s="27">
        <v>1302397.4231356301</v>
      </c>
      <c r="H1001" s="27">
        <v>1569114</v>
      </c>
      <c r="I1001" s="27">
        <v>1642466.2097203301</v>
      </c>
      <c r="J1001" s="27">
        <v>1512945.9554179299</v>
      </c>
      <c r="K1001" s="27">
        <v>1681375.79989189</v>
      </c>
      <c r="L1001" s="27">
        <v>1823989.02400818</v>
      </c>
      <c r="M1001" s="27">
        <v>1963889.4082285</v>
      </c>
      <c r="N1001" s="27">
        <v>2154752</v>
      </c>
      <c r="O1001" s="27">
        <v>2181990.3462670301</v>
      </c>
      <c r="P1001" s="27">
        <v>2374537.0089306501</v>
      </c>
    </row>
    <row r="1002" spans="1:16">
      <c r="A1002" s="104" t="s">
        <v>70</v>
      </c>
      <c r="B1002" s="102" t="s">
        <v>17</v>
      </c>
      <c r="C1002" s="104" t="s">
        <v>254</v>
      </c>
      <c r="D1002" s="102" t="s">
        <v>539</v>
      </c>
      <c r="E1002" s="27">
        <v>9885073.8237381503</v>
      </c>
      <c r="F1002" s="27">
        <v>10554557.5850715</v>
      </c>
      <c r="G1002" s="27">
        <v>11850316.508108901</v>
      </c>
      <c r="H1002" s="27">
        <v>14277129</v>
      </c>
      <c r="I1002" s="27">
        <v>14944550.790187901</v>
      </c>
      <c r="J1002" s="27">
        <v>9679185.5372545701</v>
      </c>
      <c r="K1002" s="27">
        <v>10749343.806128601</v>
      </c>
      <c r="L1002" s="27">
        <v>21414158.4858029</v>
      </c>
      <c r="M1002" s="27">
        <v>23049452.203519799</v>
      </c>
      <c r="N1002" s="27">
        <v>25720652</v>
      </c>
      <c r="O1002" s="27">
        <v>26101875.0055633</v>
      </c>
      <c r="P1002" s="27">
        <v>28796649.126390699</v>
      </c>
    </row>
    <row r="1003" spans="1:16">
      <c r="A1003" s="104" t="s">
        <v>70</v>
      </c>
      <c r="B1003" s="102" t="s">
        <v>17</v>
      </c>
      <c r="C1003" s="104" t="s">
        <v>255</v>
      </c>
      <c r="D1003" s="102" t="s">
        <v>1146</v>
      </c>
      <c r="E1003" s="27">
        <v>2911160.5609410699</v>
      </c>
      <c r="F1003" s="27">
        <v>3108323.9566765502</v>
      </c>
      <c r="G1003" s="27">
        <v>3489925.7879320201</v>
      </c>
      <c r="H1003" s="27">
        <v>4204624</v>
      </c>
      <c r="I1003" s="27">
        <v>4401179.7622491</v>
      </c>
      <c r="J1003" s="27">
        <v>4541199.6807643604</v>
      </c>
      <c r="K1003" s="27">
        <v>5088078.3325485699</v>
      </c>
      <c r="L1003" s="27">
        <v>6482251.44912537</v>
      </c>
      <c r="M1003" s="27">
        <v>6979687.7294040099</v>
      </c>
      <c r="N1003" s="27">
        <v>7321144</v>
      </c>
      <c r="O1003" s="27">
        <v>7369874.8512655301</v>
      </c>
      <c r="P1003" s="27">
        <v>7714345.9103758801</v>
      </c>
    </row>
    <row r="1004" spans="1:16">
      <c r="A1004" s="104" t="s">
        <v>70</v>
      </c>
      <c r="B1004" s="102" t="s">
        <v>17</v>
      </c>
      <c r="C1004" s="104" t="s">
        <v>257</v>
      </c>
      <c r="D1004" s="102" t="s">
        <v>1147</v>
      </c>
      <c r="E1004" s="27">
        <v>477241.72727195499</v>
      </c>
      <c r="F1004" s="27">
        <v>509563.75059078698</v>
      </c>
      <c r="G1004" s="27">
        <v>572121.72816232697</v>
      </c>
      <c r="H1004" s="27">
        <v>689286</v>
      </c>
      <c r="I1004" s="27">
        <v>721508.34273855097</v>
      </c>
      <c r="J1004" s="27">
        <v>549047.63420807803</v>
      </c>
      <c r="K1004" s="27">
        <v>608667.27039757697</v>
      </c>
      <c r="L1004" s="27">
        <v>1328264.4645779601</v>
      </c>
      <c r="M1004" s="27">
        <v>1430401.2179702199</v>
      </c>
      <c r="N1004" s="27">
        <v>1475990</v>
      </c>
      <c r="O1004" s="27">
        <v>1482495.7353902699</v>
      </c>
      <c r="P1004" s="27">
        <v>1528488.14540673</v>
      </c>
    </row>
    <row r="1005" spans="1:16">
      <c r="A1005" s="104" t="s">
        <v>70</v>
      </c>
      <c r="B1005" s="102" t="s">
        <v>17</v>
      </c>
      <c r="C1005" s="104" t="s">
        <v>259</v>
      </c>
      <c r="D1005" s="102" t="s">
        <v>1148</v>
      </c>
      <c r="E1005" s="27">
        <v>532653.51123230904</v>
      </c>
      <c r="F1005" s="27">
        <v>568728.39368092001</v>
      </c>
      <c r="G1005" s="27">
        <v>638549.87932415796</v>
      </c>
      <c r="H1005" s="27">
        <v>769318</v>
      </c>
      <c r="I1005" s="27">
        <v>805281.53801628202</v>
      </c>
      <c r="J1005" s="27">
        <v>1207410.4171303799</v>
      </c>
      <c r="K1005" s="27">
        <v>1344539.3190858299</v>
      </c>
      <c r="L1005" s="27">
        <v>1243117.12885058</v>
      </c>
      <c r="M1005" s="27">
        <v>1338460.8703171599</v>
      </c>
      <c r="N1005" s="27">
        <v>1381696</v>
      </c>
      <c r="O1005" s="27">
        <v>1387867.23472691</v>
      </c>
      <c r="P1005" s="27">
        <v>1431484.39783525</v>
      </c>
    </row>
    <row r="1006" spans="1:16">
      <c r="A1006" s="104" t="s">
        <v>71</v>
      </c>
      <c r="B1006" s="102" t="s">
        <v>18</v>
      </c>
      <c r="C1006" s="104" t="s">
        <v>85</v>
      </c>
      <c r="D1006" s="102" t="s">
        <v>1149</v>
      </c>
      <c r="E1006" s="27">
        <v>895353.80844036106</v>
      </c>
      <c r="F1006" s="27">
        <v>959587.39297560905</v>
      </c>
      <c r="G1006" s="27">
        <v>1069348.6200414</v>
      </c>
      <c r="H1006" s="27">
        <v>1278638.66675034</v>
      </c>
      <c r="I1006" s="27">
        <v>1322595.9549901499</v>
      </c>
      <c r="J1006" s="27">
        <v>1359915</v>
      </c>
      <c r="K1006" s="27">
        <v>1536503.7354337899</v>
      </c>
      <c r="L1006" s="27">
        <v>1464589.7144395399</v>
      </c>
      <c r="M1006" s="27">
        <v>1553434.9930375</v>
      </c>
      <c r="N1006" s="27">
        <v>1672434.1649595799</v>
      </c>
      <c r="O1006" s="27">
        <v>1689418.66885738</v>
      </c>
      <c r="P1006" s="27">
        <v>1814883.9709541199</v>
      </c>
    </row>
    <row r="1007" spans="1:16">
      <c r="A1007" s="104" t="s">
        <v>71</v>
      </c>
      <c r="B1007" s="102" t="s">
        <v>18</v>
      </c>
      <c r="C1007" s="104" t="s">
        <v>86</v>
      </c>
      <c r="D1007" s="102" t="s">
        <v>1150</v>
      </c>
      <c r="E1007" s="27">
        <v>26360326.124592699</v>
      </c>
      <c r="F1007" s="27">
        <v>28251442.4861238</v>
      </c>
      <c r="G1007" s="27">
        <v>31482949.086100899</v>
      </c>
      <c r="H1007" s="27">
        <v>37644707.525986098</v>
      </c>
      <c r="I1007" s="27">
        <v>38938864.587283596</v>
      </c>
      <c r="J1007" s="27">
        <v>40037592</v>
      </c>
      <c r="K1007" s="27">
        <v>45236574.833133802</v>
      </c>
      <c r="L1007" s="27">
        <v>44962185.502607599</v>
      </c>
      <c r="M1007" s="27">
        <v>47689694.7414295</v>
      </c>
      <c r="N1007" s="27">
        <v>51150549.865580499</v>
      </c>
      <c r="O1007" s="27">
        <v>51644510.902019203</v>
      </c>
      <c r="P1007" s="27">
        <v>55293423.414249599</v>
      </c>
    </row>
    <row r="1008" spans="1:16">
      <c r="A1008" s="104" t="s">
        <v>71</v>
      </c>
      <c r="B1008" s="102" t="s">
        <v>18</v>
      </c>
      <c r="C1008" s="104" t="s">
        <v>88</v>
      </c>
      <c r="D1008" s="102" t="s">
        <v>1151</v>
      </c>
      <c r="E1008" s="27">
        <v>2691369.38072418</v>
      </c>
      <c r="F1008" s="27">
        <v>2884450.93239978</v>
      </c>
      <c r="G1008" s="27">
        <v>3214385.3146862099</v>
      </c>
      <c r="H1008" s="27">
        <v>3843496.1958681499</v>
      </c>
      <c r="I1008" s="27">
        <v>3975628.6540236301</v>
      </c>
      <c r="J1008" s="27">
        <v>4087808</v>
      </c>
      <c r="K1008" s="27">
        <v>4618620.1118772104</v>
      </c>
      <c r="L1008" s="27">
        <v>5273667.52540462</v>
      </c>
      <c r="M1008" s="27">
        <v>5593579.6704221005</v>
      </c>
      <c r="N1008" s="27">
        <v>5894599.8694500402</v>
      </c>
      <c r="O1008" s="27">
        <v>5937563.8120693499</v>
      </c>
      <c r="P1008" s="27">
        <v>6254940.4020315995</v>
      </c>
    </row>
    <row r="1009" spans="1:16">
      <c r="A1009" s="104" t="s">
        <v>71</v>
      </c>
      <c r="B1009" s="102" t="s">
        <v>18</v>
      </c>
      <c r="C1009" s="104" t="s">
        <v>90</v>
      </c>
      <c r="D1009" s="102" t="s">
        <v>1152</v>
      </c>
      <c r="E1009" s="27">
        <v>571014.40648315405</v>
      </c>
      <c r="F1009" s="27">
        <v>611979.55545992602</v>
      </c>
      <c r="G1009" s="27">
        <v>681980.08635285904</v>
      </c>
      <c r="H1009" s="27">
        <v>815455.401561543</v>
      </c>
      <c r="I1009" s="27">
        <v>843489.28561750299</v>
      </c>
      <c r="J1009" s="27">
        <v>867290</v>
      </c>
      <c r="K1009" s="27">
        <v>979909.57348673395</v>
      </c>
      <c r="L1009" s="27">
        <v>1105598.9473818999</v>
      </c>
      <c r="M1009" s="27">
        <v>1172667.0409353101</v>
      </c>
      <c r="N1009" s="27">
        <v>1200439.0283335</v>
      </c>
      <c r="O1009" s="27">
        <v>1204402.86462385</v>
      </c>
      <c r="P1009" s="27">
        <v>1233683.9072237101</v>
      </c>
    </row>
    <row r="1010" spans="1:16">
      <c r="A1010" s="104" t="s">
        <v>71</v>
      </c>
      <c r="B1010" s="102" t="s">
        <v>18</v>
      </c>
      <c r="C1010" s="104" t="s">
        <v>92</v>
      </c>
      <c r="D1010" s="102" t="s">
        <v>1153</v>
      </c>
      <c r="E1010" s="27">
        <v>7309421.2826471897</v>
      </c>
      <c r="F1010" s="27">
        <v>7833806.5317371599</v>
      </c>
      <c r="G1010" s="27">
        <v>8729866.8841487803</v>
      </c>
      <c r="H1010" s="27">
        <v>10438453.039953901</v>
      </c>
      <c r="I1010" s="27">
        <v>10797308.204424299</v>
      </c>
      <c r="J1010" s="27">
        <v>11101973</v>
      </c>
      <c r="K1010" s="27">
        <v>12543592.263482699</v>
      </c>
      <c r="L1010" s="27">
        <v>11163379.001569699</v>
      </c>
      <c r="M1010" s="27">
        <v>11840574.767565999</v>
      </c>
      <c r="N1010" s="27">
        <v>12184069.925271301</v>
      </c>
      <c r="O1010" s="27">
        <v>12233096.3071319</v>
      </c>
      <c r="P1010" s="27">
        <v>12595256.406685499</v>
      </c>
    </row>
    <row r="1011" spans="1:16">
      <c r="A1011" s="104" t="s">
        <v>71</v>
      </c>
      <c r="B1011" s="102" t="s">
        <v>18</v>
      </c>
      <c r="C1011" s="104" t="s">
        <v>94</v>
      </c>
      <c r="D1011" s="102" t="s">
        <v>1154</v>
      </c>
      <c r="E1011" s="27">
        <v>7085559.8250250602</v>
      </c>
      <c r="F1011" s="27">
        <v>7593885.0275426097</v>
      </c>
      <c r="G1011" s="27">
        <v>8462502.2529470995</v>
      </c>
      <c r="H1011" s="27">
        <v>10118760.519509301</v>
      </c>
      <c r="I1011" s="27">
        <v>10466625.232466901</v>
      </c>
      <c r="J1011" s="27">
        <v>10761959</v>
      </c>
      <c r="K1011" s="27">
        <v>12159426.8501985</v>
      </c>
      <c r="L1011" s="27">
        <v>17137603.7803539</v>
      </c>
      <c r="M1011" s="27">
        <v>18177209.070002701</v>
      </c>
      <c r="N1011" s="27">
        <v>18942879.3500898</v>
      </c>
      <c r="O1011" s="27">
        <v>19052161.867271401</v>
      </c>
      <c r="P1011" s="27">
        <v>19859436.761046499</v>
      </c>
    </row>
    <row r="1012" spans="1:16">
      <c r="A1012" s="104" t="s">
        <v>71</v>
      </c>
      <c r="B1012" s="102" t="s">
        <v>18</v>
      </c>
      <c r="C1012" s="104" t="s">
        <v>96</v>
      </c>
      <c r="D1012" s="102" t="s">
        <v>1155</v>
      </c>
      <c r="E1012" s="27">
        <v>2884503.5451730601</v>
      </c>
      <c r="F1012" s="27">
        <v>3091440.7364425501</v>
      </c>
      <c r="G1012" s="27">
        <v>3445051.39360312</v>
      </c>
      <c r="H1012" s="27">
        <v>4119307.6217080401</v>
      </c>
      <c r="I1012" s="27">
        <v>4260921.97858968</v>
      </c>
      <c r="J1012" s="27">
        <v>4381151</v>
      </c>
      <c r="K1012" s="27">
        <v>4950054.8612699797</v>
      </c>
      <c r="L1012" s="27">
        <v>5353599.9620890198</v>
      </c>
      <c r="M1012" s="27">
        <v>5678361.57618031</v>
      </c>
      <c r="N1012" s="27">
        <v>6038455.2321486399</v>
      </c>
      <c r="O1012" s="27">
        <v>6089850.6911326703</v>
      </c>
      <c r="P1012" s="27">
        <v>6469511.2664447399</v>
      </c>
    </row>
    <row r="1013" spans="1:16">
      <c r="A1013" s="104" t="s">
        <v>71</v>
      </c>
      <c r="B1013" s="102" t="s">
        <v>18</v>
      </c>
      <c r="C1013" s="104" t="s">
        <v>98</v>
      </c>
      <c r="D1013" s="102" t="s">
        <v>1156</v>
      </c>
      <c r="E1013" s="27">
        <v>437032.50059466099</v>
      </c>
      <c r="F1013" s="27">
        <v>468385.65261899499</v>
      </c>
      <c r="G1013" s="27">
        <v>521961.37104527798</v>
      </c>
      <c r="H1013" s="27">
        <v>624118.25204545504</v>
      </c>
      <c r="I1013" s="27">
        <v>645574.31044122495</v>
      </c>
      <c r="J1013" s="27">
        <v>663790</v>
      </c>
      <c r="K1013" s="27">
        <v>749985.16043429705</v>
      </c>
      <c r="L1013" s="27">
        <v>963676.72506184899</v>
      </c>
      <c r="M1013" s="27">
        <v>1022135.49724881</v>
      </c>
      <c r="N1013" s="27">
        <v>1066313.9530484199</v>
      </c>
      <c r="O1013" s="27">
        <v>1072619.45043141</v>
      </c>
      <c r="P1013" s="27">
        <v>1119198.44154055</v>
      </c>
    </row>
    <row r="1014" spans="1:16">
      <c r="A1014" s="104" t="s">
        <v>71</v>
      </c>
      <c r="B1014" s="102" t="s">
        <v>18</v>
      </c>
      <c r="C1014" s="104" t="s">
        <v>100</v>
      </c>
      <c r="D1014" s="102" t="s">
        <v>1157</v>
      </c>
      <c r="E1014" s="27">
        <v>3078612.0210474599</v>
      </c>
      <c r="F1014" s="27">
        <v>3299474.7499944102</v>
      </c>
      <c r="G1014" s="27">
        <v>3676881.1226531402</v>
      </c>
      <c r="H1014" s="27">
        <v>4396510.4441619199</v>
      </c>
      <c r="I1014" s="27">
        <v>4547654.5334725501</v>
      </c>
      <c r="J1014" s="27">
        <v>4675974</v>
      </c>
      <c r="K1014" s="27">
        <v>5283161.6124177901</v>
      </c>
      <c r="L1014" s="27">
        <v>8144459.0557220504</v>
      </c>
      <c r="M1014" s="27">
        <v>8638520.3188591097</v>
      </c>
      <c r="N1014" s="27">
        <v>9245714.0703820195</v>
      </c>
      <c r="O1014" s="27">
        <v>9332377.5989661906</v>
      </c>
      <c r="P1014" s="27">
        <v>9972565.0032865405</v>
      </c>
    </row>
    <row r="1015" spans="1:16">
      <c r="A1015" s="104" t="s">
        <v>71</v>
      </c>
      <c r="B1015" s="102" t="s">
        <v>18</v>
      </c>
      <c r="C1015" s="104" t="s">
        <v>102</v>
      </c>
      <c r="D1015" s="102" t="s">
        <v>1158</v>
      </c>
      <c r="E1015" s="27">
        <v>4408272.4008562705</v>
      </c>
      <c r="F1015" s="27">
        <v>4724526.3054529903</v>
      </c>
      <c r="G1015" s="27">
        <v>5264935.4525376204</v>
      </c>
      <c r="H1015" s="27">
        <v>6295374.5124689899</v>
      </c>
      <c r="I1015" s="27">
        <v>6511798.1192455804</v>
      </c>
      <c r="J1015" s="27">
        <v>6695540</v>
      </c>
      <c r="K1015" s="27">
        <v>7564972.5805233698</v>
      </c>
      <c r="L1015" s="27">
        <v>8102842.7805507602</v>
      </c>
      <c r="M1015" s="27">
        <v>8594379.36989416</v>
      </c>
      <c r="N1015" s="27">
        <v>8775183.4920342192</v>
      </c>
      <c r="O1015" s="27">
        <v>8800989.2907824107</v>
      </c>
      <c r="P1015" s="27">
        <v>8991617.8945930209</v>
      </c>
    </row>
    <row r="1016" spans="1:16">
      <c r="A1016" s="104" t="s">
        <v>71</v>
      </c>
      <c r="B1016" s="102" t="s">
        <v>18</v>
      </c>
      <c r="C1016" s="104" t="s">
        <v>104</v>
      </c>
      <c r="D1016" s="102" t="s">
        <v>1159</v>
      </c>
      <c r="E1016" s="27">
        <v>985088.88266634801</v>
      </c>
      <c r="F1016" s="27">
        <v>1055760.1518595901</v>
      </c>
      <c r="G1016" s="27">
        <v>1176521.9819998699</v>
      </c>
      <c r="H1016" s="27">
        <v>1406787.7119505999</v>
      </c>
      <c r="I1016" s="27">
        <v>1455150.5329370699</v>
      </c>
      <c r="J1016" s="27">
        <v>1496210</v>
      </c>
      <c r="K1016" s="27">
        <v>1690496.7999036</v>
      </c>
      <c r="L1016" s="27">
        <v>1294429.27125057</v>
      </c>
      <c r="M1016" s="27">
        <v>1372952.24581799</v>
      </c>
      <c r="N1016" s="27">
        <v>1464161.7608529299</v>
      </c>
      <c r="O1016" s="27">
        <v>1477179.9058342199</v>
      </c>
      <c r="P1016" s="27">
        <v>1573345.5319815499</v>
      </c>
    </row>
    <row r="1017" spans="1:16">
      <c r="A1017" s="104" t="s">
        <v>71</v>
      </c>
      <c r="B1017" s="102" t="s">
        <v>18</v>
      </c>
      <c r="C1017" s="104" t="s">
        <v>138</v>
      </c>
      <c r="D1017" s="102" t="s">
        <v>1160</v>
      </c>
      <c r="E1017" s="27">
        <v>12889048.8470647</v>
      </c>
      <c r="F1017" s="27">
        <v>13813722.2006511</v>
      </c>
      <c r="G1017" s="27">
        <v>15393787.8728227</v>
      </c>
      <c r="H1017" s="27">
        <v>18406618.789258201</v>
      </c>
      <c r="I1017" s="27">
        <v>19039405.102295302</v>
      </c>
      <c r="J1017" s="27">
        <v>19576635</v>
      </c>
      <c r="K1017" s="27">
        <v>22118710.5175533</v>
      </c>
      <c r="L1017" s="27">
        <v>18354844.2857408</v>
      </c>
      <c r="M1017" s="27">
        <v>19468290.7796258</v>
      </c>
      <c r="N1017" s="27">
        <v>20848303.642088499</v>
      </c>
      <c r="O1017" s="27">
        <v>21045270.1014282</v>
      </c>
      <c r="P1017" s="27">
        <v>22500270.240537401</v>
      </c>
    </row>
    <row r="1018" spans="1:16">
      <c r="A1018" s="104" t="s">
        <v>71</v>
      </c>
      <c r="B1018" s="102" t="s">
        <v>18</v>
      </c>
      <c r="C1018" s="104" t="s">
        <v>139</v>
      </c>
      <c r="D1018" s="102" t="s">
        <v>1161</v>
      </c>
      <c r="E1018" s="27">
        <v>1359133.8789645</v>
      </c>
      <c r="F1018" s="27">
        <v>1456639.51314643</v>
      </c>
      <c r="G1018" s="27">
        <v>1623255.43737161</v>
      </c>
      <c r="H1018" s="27">
        <v>1940954.6422323601</v>
      </c>
      <c r="I1018" s="27">
        <v>2007681.1576175301</v>
      </c>
      <c r="J1018" s="27">
        <v>2064331</v>
      </c>
      <c r="K1018" s="27">
        <v>2332390.0141992802</v>
      </c>
      <c r="L1018" s="27">
        <v>2014408.1085798</v>
      </c>
      <c r="M1018" s="27">
        <v>2136606.61674615</v>
      </c>
      <c r="N1018" s="27">
        <v>2188749.1195897199</v>
      </c>
      <c r="O1018" s="27">
        <v>2196191.3114163298</v>
      </c>
      <c r="P1018" s="27">
        <v>2251167.1236211499</v>
      </c>
    </row>
    <row r="1019" spans="1:16">
      <c r="A1019" s="104" t="s">
        <v>71</v>
      </c>
      <c r="B1019" s="102" t="s">
        <v>18</v>
      </c>
      <c r="C1019" s="104" t="s">
        <v>140</v>
      </c>
      <c r="D1019" s="102" t="s">
        <v>1162</v>
      </c>
      <c r="E1019" s="27">
        <v>7117607.5783499395</v>
      </c>
      <c r="F1019" s="27">
        <v>7628231.9189880304</v>
      </c>
      <c r="G1019" s="27">
        <v>8500777.8714459799</v>
      </c>
      <c r="H1019" s="27">
        <v>10164527.339505799</v>
      </c>
      <c r="I1019" s="27">
        <v>10513965.433083501</v>
      </c>
      <c r="J1019" s="27">
        <v>10810635</v>
      </c>
      <c r="K1019" s="27">
        <v>12214423.536684001</v>
      </c>
      <c r="L1019" s="27">
        <v>14072641.611269601</v>
      </c>
      <c r="M1019" s="27">
        <v>14926320.0159017</v>
      </c>
      <c r="N1019" s="27">
        <v>15346733.4245006</v>
      </c>
      <c r="O1019" s="27">
        <v>15406738.2255318</v>
      </c>
      <c r="P1019" s="27">
        <v>15849996.399562901</v>
      </c>
    </row>
    <row r="1020" spans="1:16">
      <c r="A1020" s="104" t="s">
        <v>71</v>
      </c>
      <c r="B1020" s="102" t="s">
        <v>18</v>
      </c>
      <c r="C1020" s="104" t="s">
        <v>142</v>
      </c>
      <c r="D1020" s="102" t="s">
        <v>1163</v>
      </c>
      <c r="E1020" s="27">
        <v>4934863.0653440403</v>
      </c>
      <c r="F1020" s="27">
        <v>5288895.1148975203</v>
      </c>
      <c r="G1020" s="27">
        <v>5893858.8960840097</v>
      </c>
      <c r="H1020" s="27">
        <v>7047389.16725107</v>
      </c>
      <c r="I1020" s="27">
        <v>7289665.6797784502</v>
      </c>
      <c r="J1020" s="27">
        <v>7495356</v>
      </c>
      <c r="K1020" s="27">
        <v>8468647.2121613007</v>
      </c>
      <c r="L1020" s="27">
        <v>9497815.9499628805</v>
      </c>
      <c r="M1020" s="27">
        <v>10073974.6531842</v>
      </c>
      <c r="N1020" s="27">
        <v>10715209.124787301</v>
      </c>
      <c r="O1020" s="27">
        <v>10806731.18361</v>
      </c>
      <c r="P1020" s="27">
        <v>11482808.766458601</v>
      </c>
    </row>
    <row r="1021" spans="1:16">
      <c r="A1021" s="104" t="s">
        <v>71</v>
      </c>
      <c r="B1021" s="102" t="s">
        <v>18</v>
      </c>
      <c r="C1021" s="104" t="s">
        <v>144</v>
      </c>
      <c r="D1021" s="102" t="s">
        <v>1164</v>
      </c>
      <c r="E1021" s="27">
        <v>8639789.7319519203</v>
      </c>
      <c r="F1021" s="27">
        <v>9259616.9543108698</v>
      </c>
      <c r="G1021" s="27">
        <v>10318766.883232599</v>
      </c>
      <c r="H1021" s="27">
        <v>12338328.289567901</v>
      </c>
      <c r="I1021" s="27">
        <v>12762497.7340915</v>
      </c>
      <c r="J1021" s="27">
        <v>13122614</v>
      </c>
      <c r="K1021" s="27">
        <v>14826618.339418</v>
      </c>
      <c r="L1021" s="27">
        <v>20627373.0363467</v>
      </c>
      <c r="M1021" s="27">
        <v>21878676.006069101</v>
      </c>
      <c r="N1021" s="27">
        <v>23437817.055919401</v>
      </c>
      <c r="O1021" s="27">
        <v>23660350.0815382</v>
      </c>
      <c r="P1021" s="27">
        <v>25304211.608284999</v>
      </c>
    </row>
    <row r="1022" spans="1:16">
      <c r="A1022" s="104" t="s">
        <v>71</v>
      </c>
      <c r="B1022" s="102" t="s">
        <v>18</v>
      </c>
      <c r="C1022" s="104" t="s">
        <v>146</v>
      </c>
      <c r="D1022" s="102" t="s">
        <v>1165</v>
      </c>
      <c r="E1022" s="27">
        <v>2791552.5577925202</v>
      </c>
      <c r="F1022" s="27">
        <v>2991821.3515533898</v>
      </c>
      <c r="G1022" s="27">
        <v>3334037.1675509601</v>
      </c>
      <c r="H1022" s="27">
        <v>3986565.9887836198</v>
      </c>
      <c r="I1022" s="27">
        <v>4123616.9280464998</v>
      </c>
      <c r="J1022" s="27">
        <v>4239972</v>
      </c>
      <c r="K1022" s="27">
        <v>4790543.01469466</v>
      </c>
      <c r="L1022" s="27">
        <v>5503002.5822837604</v>
      </c>
      <c r="M1022" s="27">
        <v>5836827.21079956</v>
      </c>
      <c r="N1022" s="27">
        <v>6156668.2214114703</v>
      </c>
      <c r="O1022" s="27">
        <v>6202318.4916897602</v>
      </c>
      <c r="P1022" s="27">
        <v>6539539.1005553501</v>
      </c>
    </row>
    <row r="1023" spans="1:16">
      <c r="A1023" s="104" t="s">
        <v>71</v>
      </c>
      <c r="B1023" s="102" t="s">
        <v>18</v>
      </c>
      <c r="C1023" s="104" t="s">
        <v>148</v>
      </c>
      <c r="D1023" s="102" t="s">
        <v>1166</v>
      </c>
      <c r="E1023" s="27">
        <v>758790.68632151396</v>
      </c>
      <c r="F1023" s="27">
        <v>813227.09485066601</v>
      </c>
      <c r="G1023" s="27">
        <v>906247.07871807006</v>
      </c>
      <c r="H1023" s="27">
        <v>1083615.3287705199</v>
      </c>
      <c r="I1023" s="27">
        <v>1120868.06684772</v>
      </c>
      <c r="J1023" s="27">
        <v>1152495</v>
      </c>
      <c r="K1023" s="27">
        <v>1302149.7344990801</v>
      </c>
      <c r="L1023" s="27">
        <v>1059084.96957365</v>
      </c>
      <c r="M1023" s="27">
        <v>1123331.44956246</v>
      </c>
      <c r="N1023" s="27">
        <v>1180468.91798859</v>
      </c>
      <c r="O1023" s="27">
        <v>1188624.0327384099</v>
      </c>
      <c r="P1023" s="27">
        <v>1248866.2386984499</v>
      </c>
    </row>
    <row r="1024" spans="1:16">
      <c r="A1024" s="104" t="s">
        <v>71</v>
      </c>
      <c r="B1024" s="102" t="s">
        <v>18</v>
      </c>
      <c r="C1024" s="104" t="s">
        <v>150</v>
      </c>
      <c r="D1024" s="102" t="s">
        <v>1167</v>
      </c>
      <c r="E1024" s="27">
        <v>2119633.7834085901</v>
      </c>
      <c r="F1024" s="27">
        <v>2271698.4471502998</v>
      </c>
      <c r="G1024" s="27">
        <v>2531543.8879177799</v>
      </c>
      <c r="H1024" s="27">
        <v>3027010.8746551801</v>
      </c>
      <c r="I1024" s="27">
        <v>3131074.04197704</v>
      </c>
      <c r="J1024" s="27">
        <v>3219423</v>
      </c>
      <c r="K1024" s="27">
        <v>3637472.9132249299</v>
      </c>
      <c r="L1024" s="27">
        <v>3902357.05056128</v>
      </c>
      <c r="M1024" s="27">
        <v>4139082.8063667002</v>
      </c>
      <c r="N1024" s="27">
        <v>4449596.0091482401</v>
      </c>
      <c r="O1024" s="27">
        <v>4493914.92208701</v>
      </c>
      <c r="P1024" s="27">
        <v>4821300.73810675</v>
      </c>
    </row>
    <row r="1025" spans="1:16">
      <c r="A1025" s="104" t="s">
        <v>71</v>
      </c>
      <c r="B1025" s="102" t="s">
        <v>18</v>
      </c>
      <c r="C1025" s="104" t="s">
        <v>151</v>
      </c>
      <c r="D1025" s="102" t="s">
        <v>1168</v>
      </c>
      <c r="E1025" s="27">
        <v>2586759.4844557</v>
      </c>
      <c r="F1025" s="27">
        <v>2772336.2167494702</v>
      </c>
      <c r="G1025" s="27">
        <v>3089446.4947886099</v>
      </c>
      <c r="H1025" s="27">
        <v>3694104.68490338</v>
      </c>
      <c r="I1025" s="27">
        <v>3821101.3327014698</v>
      </c>
      <c r="J1025" s="27">
        <v>3928920</v>
      </c>
      <c r="K1025" s="27">
        <v>4439100.5801999401</v>
      </c>
      <c r="L1025" s="27">
        <v>6716590.5104233902</v>
      </c>
      <c r="M1025" s="27">
        <v>7124034.0268220799</v>
      </c>
      <c r="N1025" s="27">
        <v>7582409.4985254398</v>
      </c>
      <c r="O1025" s="27">
        <v>7647832.4955304395</v>
      </c>
      <c r="P1025" s="27">
        <v>8131115.1313342797</v>
      </c>
    </row>
    <row r="1026" spans="1:16">
      <c r="A1026" s="104" t="s">
        <v>71</v>
      </c>
      <c r="B1026" s="102" t="s">
        <v>18</v>
      </c>
      <c r="C1026" s="104" t="s">
        <v>153</v>
      </c>
      <c r="D1026" s="102" t="s">
        <v>1169</v>
      </c>
      <c r="E1026" s="27">
        <v>8513162.6214281097</v>
      </c>
      <c r="F1026" s="27">
        <v>9123905.4872660898</v>
      </c>
      <c r="G1026" s="27">
        <v>10167532.2264724</v>
      </c>
      <c r="H1026" s="27">
        <v>12157494.3910069</v>
      </c>
      <c r="I1026" s="27">
        <v>12575447.0926701</v>
      </c>
      <c r="J1026" s="27">
        <v>12930285</v>
      </c>
      <c r="K1026" s="27">
        <v>14609315.384441501</v>
      </c>
      <c r="L1026" s="27">
        <v>14092139.937790001</v>
      </c>
      <c r="M1026" s="27">
        <v>14947000.344939901</v>
      </c>
      <c r="N1026" s="27">
        <v>15508530.6350984</v>
      </c>
      <c r="O1026" s="27">
        <v>15588676.641315401</v>
      </c>
      <c r="P1026" s="27">
        <v>16180718.810116701</v>
      </c>
    </row>
    <row r="1027" spans="1:16">
      <c r="A1027" s="104" t="s">
        <v>71</v>
      </c>
      <c r="B1027" s="102" t="s">
        <v>18</v>
      </c>
      <c r="C1027" s="104" t="s">
        <v>155</v>
      </c>
      <c r="D1027" s="102" t="s">
        <v>1170</v>
      </c>
      <c r="E1027" s="27">
        <v>606227.27871021</v>
      </c>
      <c r="F1027" s="27">
        <v>649718.63462730404</v>
      </c>
      <c r="G1027" s="27">
        <v>724035.90380594798</v>
      </c>
      <c r="H1027" s="27">
        <v>865742.27092235105</v>
      </c>
      <c r="I1027" s="27">
        <v>895504.92673271801</v>
      </c>
      <c r="J1027" s="27">
        <v>920773</v>
      </c>
      <c r="K1027" s="27">
        <v>1040337.87479294</v>
      </c>
      <c r="L1027" s="27">
        <v>1361339.97483683</v>
      </c>
      <c r="M1027" s="27">
        <v>1443921.9072545699</v>
      </c>
      <c r="N1027" s="27">
        <v>1469797.57720029</v>
      </c>
      <c r="O1027" s="27">
        <v>1473490.75822716</v>
      </c>
      <c r="P1027" s="27">
        <v>1500772.4572931801</v>
      </c>
    </row>
    <row r="1028" spans="1:16">
      <c r="A1028" s="104" t="s">
        <v>71</v>
      </c>
      <c r="B1028" s="102" t="s">
        <v>18</v>
      </c>
      <c r="C1028" s="104" t="s">
        <v>157</v>
      </c>
      <c r="D1028" s="102" t="s">
        <v>1171</v>
      </c>
      <c r="E1028" s="27">
        <v>7031179.4665674996</v>
      </c>
      <c r="F1028" s="27">
        <v>7535603.3673659796</v>
      </c>
      <c r="G1028" s="27">
        <v>8397554.1165503301</v>
      </c>
      <c r="H1028" s="27">
        <v>10041100.9078796</v>
      </c>
      <c r="I1028" s="27">
        <v>10386295.823636699</v>
      </c>
      <c r="J1028" s="27">
        <v>10679363</v>
      </c>
      <c r="K1028" s="27">
        <v>12066105.502687</v>
      </c>
      <c r="L1028" s="27">
        <v>23936923.867645498</v>
      </c>
      <c r="M1028" s="27">
        <v>25388990.2813299</v>
      </c>
      <c r="N1028" s="27">
        <v>26254063.2767631</v>
      </c>
      <c r="O1028" s="27">
        <v>26377533.215491299</v>
      </c>
      <c r="P1028" s="27">
        <v>27289611.234163102</v>
      </c>
    </row>
    <row r="1029" spans="1:16">
      <c r="A1029" s="104" t="s">
        <v>71</v>
      </c>
      <c r="B1029" s="102" t="s">
        <v>18</v>
      </c>
      <c r="C1029" s="104" t="s">
        <v>159</v>
      </c>
      <c r="D1029" s="102" t="s">
        <v>1172</v>
      </c>
      <c r="E1029" s="27">
        <v>3771335.8843521001</v>
      </c>
      <c r="F1029" s="27">
        <v>4041895.3213642901</v>
      </c>
      <c r="G1029" s="27">
        <v>4504222.5605422799</v>
      </c>
      <c r="H1029" s="27">
        <v>5385776.9315006901</v>
      </c>
      <c r="I1029" s="27">
        <v>5570930.2161068497</v>
      </c>
      <c r="J1029" s="27">
        <v>5728124</v>
      </c>
      <c r="K1029" s="27">
        <v>6471935.0264101904</v>
      </c>
      <c r="L1029" s="27">
        <v>7279625.0095829302</v>
      </c>
      <c r="M1029" s="27">
        <v>7721223.5433368804</v>
      </c>
      <c r="N1029" s="27">
        <v>8162830.7380746696</v>
      </c>
      <c r="O1029" s="27">
        <v>8225860.4455415001</v>
      </c>
      <c r="P1029" s="27">
        <v>8691463.7406200692</v>
      </c>
    </row>
    <row r="1030" spans="1:16">
      <c r="A1030" s="104" t="s">
        <v>71</v>
      </c>
      <c r="B1030" s="102" t="s">
        <v>18</v>
      </c>
      <c r="C1030" s="104" t="s">
        <v>161</v>
      </c>
      <c r="D1030" s="102" t="s">
        <v>1173</v>
      </c>
      <c r="E1030" s="27">
        <v>4782646.1129422598</v>
      </c>
      <c r="F1030" s="27">
        <v>5125757.96492955</v>
      </c>
      <c r="G1030" s="27">
        <v>5712061.5032954598</v>
      </c>
      <c r="H1030" s="27">
        <v>6830010.8758531101</v>
      </c>
      <c r="I1030" s="27">
        <v>7064814.3152906997</v>
      </c>
      <c r="J1030" s="27">
        <v>7264160</v>
      </c>
      <c r="K1030" s="27">
        <v>8207429.8992326604</v>
      </c>
      <c r="L1030" s="27">
        <v>9195444.8458908293</v>
      </c>
      <c r="M1030" s="27">
        <v>9753261.5315756407</v>
      </c>
      <c r="N1030" s="27">
        <v>10657493.125220099</v>
      </c>
      <c r="O1030" s="27">
        <v>10786552.289562</v>
      </c>
      <c r="P1030" s="27">
        <v>11739918.170558101</v>
      </c>
    </row>
    <row r="1031" spans="1:16">
      <c r="A1031" s="104" t="s">
        <v>71</v>
      </c>
      <c r="B1031" s="102" t="s">
        <v>18</v>
      </c>
      <c r="C1031" s="104" t="s">
        <v>163</v>
      </c>
      <c r="D1031" s="102" t="s">
        <v>1174</v>
      </c>
      <c r="E1031" s="27">
        <v>5232459.5613878705</v>
      </c>
      <c r="F1031" s="27">
        <v>5607841.4834786896</v>
      </c>
      <c r="G1031" s="27">
        <v>6249287.5538656302</v>
      </c>
      <c r="H1031" s="27">
        <v>7472381.3696013903</v>
      </c>
      <c r="I1031" s="27">
        <v>7729268.34654235</v>
      </c>
      <c r="J1031" s="27">
        <v>7947363</v>
      </c>
      <c r="K1031" s="27">
        <v>8979348.2596285306</v>
      </c>
      <c r="L1031" s="27">
        <v>11305586.559467999</v>
      </c>
      <c r="M1031" s="27">
        <v>11991408.832077101</v>
      </c>
      <c r="N1031" s="27">
        <v>12540941.737024499</v>
      </c>
      <c r="O1031" s="27">
        <v>12619375.4431065</v>
      </c>
      <c r="P1031" s="27">
        <v>13198768.7795978</v>
      </c>
    </row>
    <row r="1032" spans="1:16">
      <c r="A1032" s="104" t="s">
        <v>71</v>
      </c>
      <c r="B1032" s="102" t="s">
        <v>18</v>
      </c>
      <c r="C1032" s="104" t="s">
        <v>165</v>
      </c>
      <c r="D1032" s="102" t="s">
        <v>1175</v>
      </c>
      <c r="E1032" s="27">
        <v>2397752.32857604</v>
      </c>
      <c r="F1032" s="27">
        <v>2569769.4970297799</v>
      </c>
      <c r="G1032" s="27">
        <v>2863709.4292704202</v>
      </c>
      <c r="H1032" s="27">
        <v>3424186.9657604201</v>
      </c>
      <c r="I1032" s="27">
        <v>3541904.3298250102</v>
      </c>
      <c r="J1032" s="27">
        <v>3641845</v>
      </c>
      <c r="K1032" s="27">
        <v>4114748.1305927602</v>
      </c>
      <c r="L1032" s="27">
        <v>4808464.3509585001</v>
      </c>
      <c r="M1032" s="27">
        <v>5100156.8491027998</v>
      </c>
      <c r="N1032" s="27">
        <v>5390731.4929811601</v>
      </c>
      <c r="O1032" s="27">
        <v>5432204.6515194504</v>
      </c>
      <c r="P1032" s="27">
        <v>5738568.7528090002</v>
      </c>
    </row>
    <row r="1033" spans="1:16">
      <c r="A1033" s="104" t="s">
        <v>71</v>
      </c>
      <c r="B1033" s="102" t="s">
        <v>18</v>
      </c>
      <c r="C1033" s="104" t="s">
        <v>167</v>
      </c>
      <c r="D1033" s="102" t="s">
        <v>1176</v>
      </c>
      <c r="E1033" s="27">
        <v>10526639.536053799</v>
      </c>
      <c r="F1033" s="27">
        <v>11281831.2648845</v>
      </c>
      <c r="G1033" s="27">
        <v>12572289.6975896</v>
      </c>
      <c r="H1033" s="27">
        <v>15032904.5510755</v>
      </c>
      <c r="I1033" s="27">
        <v>15549708.6612723</v>
      </c>
      <c r="J1033" s="27">
        <v>15988471</v>
      </c>
      <c r="K1033" s="27">
        <v>18064614.028802201</v>
      </c>
      <c r="L1033" s="27">
        <v>18410495.2642451</v>
      </c>
      <c r="M1033" s="27">
        <v>19527318.325474199</v>
      </c>
      <c r="N1033" s="27">
        <v>20660691.701504402</v>
      </c>
      <c r="O1033" s="27">
        <v>20822455.910274498</v>
      </c>
      <c r="P1033" s="27">
        <v>22017415.4311927</v>
      </c>
    </row>
    <row r="1034" spans="1:16">
      <c r="A1034" s="104" t="s">
        <v>71</v>
      </c>
      <c r="B1034" s="102" t="s">
        <v>18</v>
      </c>
      <c r="C1034" s="104" t="s">
        <v>169</v>
      </c>
      <c r="D1034" s="102" t="s">
        <v>1177</v>
      </c>
      <c r="E1034" s="27">
        <v>6388248.5489667403</v>
      </c>
      <c r="F1034" s="27">
        <v>6846547.93780501</v>
      </c>
      <c r="G1034" s="27">
        <v>7629681.92676658</v>
      </c>
      <c r="H1034" s="27">
        <v>9122942.8305432908</v>
      </c>
      <c r="I1034" s="27">
        <v>9436573.1297244001</v>
      </c>
      <c r="J1034" s="27">
        <v>9702842</v>
      </c>
      <c r="K1034" s="27">
        <v>10962781.0434546</v>
      </c>
      <c r="L1034" s="27">
        <v>12780847.4529466</v>
      </c>
      <c r="M1034" s="27">
        <v>13556162.0171568</v>
      </c>
      <c r="N1034" s="27">
        <v>14201989.9533768</v>
      </c>
      <c r="O1034" s="27">
        <v>14294167.6019715</v>
      </c>
      <c r="P1034" s="27">
        <v>14975088.060423</v>
      </c>
    </row>
    <row r="1035" spans="1:16">
      <c r="A1035" s="104" t="s">
        <v>71</v>
      </c>
      <c r="B1035" s="102" t="s">
        <v>18</v>
      </c>
      <c r="C1035" s="104" t="s">
        <v>171</v>
      </c>
      <c r="D1035" s="102" t="s">
        <v>1178</v>
      </c>
      <c r="E1035" s="27">
        <v>2151950.4837486199</v>
      </c>
      <c r="F1035" s="27">
        <v>2306333.5801407802</v>
      </c>
      <c r="G1035" s="27">
        <v>2570140.71811734</v>
      </c>
      <c r="H1035" s="27">
        <v>3073161.7730465299</v>
      </c>
      <c r="I1035" s="27">
        <v>3178811.5249101198</v>
      </c>
      <c r="J1035" s="27">
        <v>3268507</v>
      </c>
      <c r="K1035" s="27">
        <v>3692931.1357985898</v>
      </c>
      <c r="L1035" s="27">
        <v>4263850.0513087995</v>
      </c>
      <c r="M1035" s="27">
        <v>4522504.6227441803</v>
      </c>
      <c r="N1035" s="27">
        <v>4611289.4565551803</v>
      </c>
      <c r="O1035" s="27">
        <v>4623961.5150835598</v>
      </c>
      <c r="P1035" s="27">
        <v>4717570.5809178203</v>
      </c>
    </row>
    <row r="1036" spans="1:16">
      <c r="A1036" s="104" t="s">
        <v>71</v>
      </c>
      <c r="B1036" s="102" t="s">
        <v>18</v>
      </c>
      <c r="C1036" s="104" t="s">
        <v>173</v>
      </c>
      <c r="D1036" s="102" t="s">
        <v>1179</v>
      </c>
      <c r="E1036" s="27">
        <v>7992399.9913319703</v>
      </c>
      <c r="F1036" s="27">
        <v>8565782.8212738093</v>
      </c>
      <c r="G1036" s="27">
        <v>9545569.3838365003</v>
      </c>
      <c r="H1036" s="27">
        <v>11413802.6472922</v>
      </c>
      <c r="I1036" s="27">
        <v>11806188.569856601</v>
      </c>
      <c r="J1036" s="27">
        <v>12139321</v>
      </c>
      <c r="K1036" s="27">
        <v>13715642.1584213</v>
      </c>
      <c r="L1036" s="27">
        <v>13945682.575315099</v>
      </c>
      <c r="M1036" s="27">
        <v>14791658.7064608</v>
      </c>
      <c r="N1036" s="27">
        <v>15498320.253819801</v>
      </c>
      <c r="O1036" s="27">
        <v>15599180.566518901</v>
      </c>
      <c r="P1036" s="27">
        <v>16344240.257996099</v>
      </c>
    </row>
    <row r="1037" spans="1:16">
      <c r="A1037" s="104" t="s">
        <v>71</v>
      </c>
      <c r="B1037" s="102" t="s">
        <v>18</v>
      </c>
      <c r="C1037" s="104" t="s">
        <v>175</v>
      </c>
      <c r="D1037" s="102" t="s">
        <v>1180</v>
      </c>
      <c r="E1037" s="27">
        <v>766649.329149422</v>
      </c>
      <c r="F1037" s="27">
        <v>821649.52463481401</v>
      </c>
      <c r="G1037" s="27">
        <v>915632.89780344395</v>
      </c>
      <c r="H1037" s="27">
        <v>1094838.11521919</v>
      </c>
      <c r="I1037" s="27">
        <v>1132476.67242702</v>
      </c>
      <c r="J1037" s="27">
        <v>1164431</v>
      </c>
      <c r="K1037" s="27">
        <v>1315635.8379220199</v>
      </c>
      <c r="L1037" s="27">
        <v>1060353.2292675199</v>
      </c>
      <c r="M1037" s="27">
        <v>1124676.57947019</v>
      </c>
      <c r="N1037" s="27">
        <v>1209884.95567134</v>
      </c>
      <c r="O1037" s="27">
        <v>1222046.5637363901</v>
      </c>
      <c r="P1037" s="27">
        <v>1311884.9118121599</v>
      </c>
    </row>
    <row r="1038" spans="1:16">
      <c r="A1038" s="104" t="s">
        <v>71</v>
      </c>
      <c r="B1038" s="102" t="s">
        <v>18</v>
      </c>
      <c r="C1038" s="104" t="s">
        <v>177</v>
      </c>
      <c r="D1038" s="102" t="s">
        <v>1181</v>
      </c>
      <c r="E1038" s="27">
        <v>768227.03830839705</v>
      </c>
      <c r="F1038" s="27">
        <v>823340.42023883399</v>
      </c>
      <c r="G1038" s="27">
        <v>917517.20442734298</v>
      </c>
      <c r="H1038" s="27">
        <v>1097091.2132872799</v>
      </c>
      <c r="I1038" s="27">
        <v>1134807.2279377601</v>
      </c>
      <c r="J1038" s="27">
        <v>1166828</v>
      </c>
      <c r="K1038" s="27">
        <v>1318343.3218171501</v>
      </c>
      <c r="L1038" s="27">
        <v>1800364.28587018</v>
      </c>
      <c r="M1038" s="27">
        <v>1909578.4888794001</v>
      </c>
      <c r="N1038" s="27">
        <v>1939289.0140569401</v>
      </c>
      <c r="O1038" s="27">
        <v>1943529.5464289701</v>
      </c>
      <c r="P1038" s="27">
        <v>1974854.55577837</v>
      </c>
    </row>
    <row r="1039" spans="1:16">
      <c r="A1039" s="104" t="s">
        <v>71</v>
      </c>
      <c r="B1039" s="102" t="s">
        <v>18</v>
      </c>
      <c r="C1039" s="104" t="s">
        <v>179</v>
      </c>
      <c r="D1039" s="102" t="s">
        <v>1182</v>
      </c>
      <c r="E1039" s="27">
        <v>555834.90392836195</v>
      </c>
      <c r="F1039" s="27">
        <v>595711.06009428704</v>
      </c>
      <c r="G1039" s="27">
        <v>663850.73909721198</v>
      </c>
      <c r="H1039" s="27">
        <v>793777.82703585003</v>
      </c>
      <c r="I1039" s="27">
        <v>821066.47522764897</v>
      </c>
      <c r="J1039" s="27">
        <v>844234</v>
      </c>
      <c r="K1039" s="27">
        <v>953860.24845066096</v>
      </c>
      <c r="L1039" s="27">
        <v>1000134.03537756</v>
      </c>
      <c r="M1039" s="27">
        <v>1060804.39043103</v>
      </c>
      <c r="N1039" s="27">
        <v>1155342.48127845</v>
      </c>
      <c r="O1039" s="27">
        <v>1168835.7053640401</v>
      </c>
      <c r="P1039" s="27">
        <v>1268510.76623656</v>
      </c>
    </row>
    <row r="1040" spans="1:16">
      <c r="A1040" s="104" t="s">
        <v>71</v>
      </c>
      <c r="B1040" s="102" t="s">
        <v>18</v>
      </c>
      <c r="C1040" s="104" t="s">
        <v>181</v>
      </c>
      <c r="D1040" s="102" t="s">
        <v>1183</v>
      </c>
      <c r="E1040" s="27">
        <v>167412.553455321</v>
      </c>
      <c r="F1040" s="27">
        <v>179422.89875486901</v>
      </c>
      <c r="G1040" s="27">
        <v>199945.966976895</v>
      </c>
      <c r="H1040" s="27">
        <v>239078.85589931699</v>
      </c>
      <c r="I1040" s="27">
        <v>247297.955207113</v>
      </c>
      <c r="J1040" s="27">
        <v>254276</v>
      </c>
      <c r="K1040" s="27">
        <v>287294.26436488598</v>
      </c>
      <c r="L1040" s="27">
        <v>187189.89029559999</v>
      </c>
      <c r="M1040" s="27">
        <v>198545.24835608501</v>
      </c>
      <c r="N1040" s="27">
        <v>201726.50131611701</v>
      </c>
      <c r="O1040" s="27">
        <v>202180.55499357401</v>
      </c>
      <c r="P1040" s="27">
        <v>205534.67182254599</v>
      </c>
    </row>
    <row r="1041" spans="1:16">
      <c r="A1041" s="104" t="s">
        <v>71</v>
      </c>
      <c r="B1041" s="102" t="s">
        <v>18</v>
      </c>
      <c r="C1041" s="104" t="s">
        <v>183</v>
      </c>
      <c r="D1041" s="102" t="s">
        <v>1184</v>
      </c>
      <c r="E1041" s="27">
        <v>4640752.2030165996</v>
      </c>
      <c r="F1041" s="27">
        <v>4973684.4429082898</v>
      </c>
      <c r="G1041" s="27">
        <v>5542593.2379673701</v>
      </c>
      <c r="H1041" s="27">
        <v>6627374.7357088998</v>
      </c>
      <c r="I1041" s="27">
        <v>6855211.9105936196</v>
      </c>
      <c r="J1041" s="27">
        <v>7048644</v>
      </c>
      <c r="K1041" s="27">
        <v>7963927.8103612503</v>
      </c>
      <c r="L1041" s="27">
        <v>6246480.0404597204</v>
      </c>
      <c r="M1041" s="27">
        <v>6625405.2750044102</v>
      </c>
      <c r="N1041" s="27">
        <v>7133394.8452936402</v>
      </c>
      <c r="O1041" s="27">
        <v>7205899.1131937103</v>
      </c>
      <c r="P1041" s="27">
        <v>7741491.4210916096</v>
      </c>
    </row>
    <row r="1042" spans="1:16">
      <c r="A1042" s="104" t="s">
        <v>71</v>
      </c>
      <c r="B1042" s="102" t="s">
        <v>18</v>
      </c>
      <c r="C1042" s="104" t="s">
        <v>185</v>
      </c>
      <c r="D1042" s="102" t="s">
        <v>1185</v>
      </c>
      <c r="E1042" s="27">
        <v>3808167.5902124201</v>
      </c>
      <c r="F1042" s="27">
        <v>4081369.3709212099</v>
      </c>
      <c r="G1042" s="27">
        <v>4548211.8008450801</v>
      </c>
      <c r="H1042" s="27">
        <v>5438375.6280524898</v>
      </c>
      <c r="I1042" s="27">
        <v>5625337.1608568998</v>
      </c>
      <c r="J1042" s="27">
        <v>5784066</v>
      </c>
      <c r="K1042" s="27">
        <v>6535141.3847289002</v>
      </c>
      <c r="L1042" s="27">
        <v>8441358.4922231697</v>
      </c>
      <c r="M1042" s="27">
        <v>8953429.8568884991</v>
      </c>
      <c r="N1042" s="27">
        <v>9437238.0227815006</v>
      </c>
      <c r="O1042" s="27">
        <v>9506290.9128733799</v>
      </c>
      <c r="P1042" s="27">
        <v>10016387.7331747</v>
      </c>
    </row>
    <row r="1043" spans="1:16">
      <c r="A1043" s="104" t="s">
        <v>71</v>
      </c>
      <c r="B1043" s="102" t="s">
        <v>18</v>
      </c>
      <c r="C1043" s="104" t="s">
        <v>187</v>
      </c>
      <c r="D1043" s="102" t="s">
        <v>824</v>
      </c>
      <c r="E1043" s="27">
        <v>1838554.90525137</v>
      </c>
      <c r="F1043" s="27">
        <v>1970454.68700901</v>
      </c>
      <c r="G1043" s="27">
        <v>2195842.72973119</v>
      </c>
      <c r="H1043" s="27">
        <v>2625607.1852631802</v>
      </c>
      <c r="I1043" s="27">
        <v>2715870.8186479299</v>
      </c>
      <c r="J1043" s="27">
        <v>2792504</v>
      </c>
      <c r="K1043" s="27">
        <v>3155117.5111822202</v>
      </c>
      <c r="L1043" s="27">
        <v>3902711.30874858</v>
      </c>
      <c r="M1043" s="27">
        <v>4139458.5287476</v>
      </c>
      <c r="N1043" s="27">
        <v>4297421.1785747996</v>
      </c>
      <c r="O1043" s="27">
        <v>4319966.8627950298</v>
      </c>
      <c r="P1043" s="27">
        <v>4486512.8554605404</v>
      </c>
    </row>
    <row r="1044" spans="1:16">
      <c r="A1044" s="104" t="s">
        <v>71</v>
      </c>
      <c r="B1044" s="102" t="s">
        <v>18</v>
      </c>
      <c r="C1044" s="104" t="s">
        <v>236</v>
      </c>
      <c r="D1044" s="102" t="s">
        <v>1186</v>
      </c>
      <c r="E1044" s="27">
        <v>17093745.4588123</v>
      </c>
      <c r="F1044" s="27">
        <v>18320067.984725501</v>
      </c>
      <c r="G1044" s="27">
        <v>20415586.492629901</v>
      </c>
      <c r="H1044" s="27">
        <v>24411270.379553001</v>
      </c>
      <c r="I1044" s="27">
        <v>25250485.770325601</v>
      </c>
      <c r="J1044" s="27">
        <v>25962972</v>
      </c>
      <c r="K1044" s="27">
        <v>29334329.627457701</v>
      </c>
      <c r="L1044" s="27">
        <v>39536532.598008402</v>
      </c>
      <c r="M1044" s="27">
        <v>41934908.551197201</v>
      </c>
      <c r="N1044" s="27">
        <v>43012790.944036797</v>
      </c>
      <c r="O1044" s="27">
        <v>43166635.062270403</v>
      </c>
      <c r="P1044" s="27">
        <v>44303088.520050302</v>
      </c>
    </row>
    <row r="1045" spans="1:16">
      <c r="A1045" s="104" t="s">
        <v>71</v>
      </c>
      <c r="B1045" s="102" t="s">
        <v>18</v>
      </c>
      <c r="C1045" s="104" t="s">
        <v>238</v>
      </c>
      <c r="D1045" s="102" t="s">
        <v>1187</v>
      </c>
      <c r="E1045" s="27">
        <v>7622506.5939327199</v>
      </c>
      <c r="F1045" s="27">
        <v>8169352.8987747598</v>
      </c>
      <c r="G1045" s="27">
        <v>9103794.3108513094</v>
      </c>
      <c r="H1045" s="27">
        <v>10885564.5407134</v>
      </c>
      <c r="I1045" s="27">
        <v>11259790.591131</v>
      </c>
      <c r="J1045" s="27">
        <v>11577505</v>
      </c>
      <c r="K1045" s="27">
        <v>13080873.443019001</v>
      </c>
      <c r="L1045" s="27">
        <v>14128899.866637699</v>
      </c>
      <c r="M1045" s="27">
        <v>14985990.093542101</v>
      </c>
      <c r="N1045" s="27">
        <v>15968477.0112013</v>
      </c>
      <c r="O1045" s="27">
        <v>16108705.2694194</v>
      </c>
      <c r="P1045" s="27">
        <v>17144577.752065402</v>
      </c>
    </row>
    <row r="1046" spans="1:16">
      <c r="A1046" s="104" t="s">
        <v>71</v>
      </c>
      <c r="B1046" s="102" t="s">
        <v>18</v>
      </c>
      <c r="C1046" s="104" t="s">
        <v>240</v>
      </c>
      <c r="D1046" s="102" t="s">
        <v>1188</v>
      </c>
      <c r="E1046" s="27">
        <v>29786314.777677901</v>
      </c>
      <c r="F1046" s="27">
        <v>31923215.017816801</v>
      </c>
      <c r="G1046" s="27">
        <v>35574712.815609999</v>
      </c>
      <c r="H1046" s="27">
        <v>42537300.289183699</v>
      </c>
      <c r="I1046" s="27">
        <v>43999655.854033798</v>
      </c>
      <c r="J1046" s="27">
        <v>45241182</v>
      </c>
      <c r="K1046" s="27">
        <v>51115864.465219803</v>
      </c>
      <c r="L1046" s="27">
        <v>53385915.986565702</v>
      </c>
      <c r="M1046" s="27">
        <v>56624428.783996597</v>
      </c>
      <c r="N1046" s="27">
        <v>60043893.029914699</v>
      </c>
      <c r="O1046" s="27">
        <v>60531946.603737101</v>
      </c>
      <c r="P1046" s="27">
        <v>64137220.424024798</v>
      </c>
    </row>
    <row r="1047" spans="1:16">
      <c r="A1047" s="104" t="s">
        <v>71</v>
      </c>
      <c r="B1047" s="102" t="s">
        <v>18</v>
      </c>
      <c r="C1047" s="104" t="s">
        <v>242</v>
      </c>
      <c r="D1047" s="102" t="s">
        <v>1189</v>
      </c>
      <c r="E1047" s="27">
        <v>3776224.1252446701</v>
      </c>
      <c r="F1047" s="27">
        <v>4047134.2495847601</v>
      </c>
      <c r="G1047" s="27">
        <v>4510060.7371420003</v>
      </c>
      <c r="H1047" s="27">
        <v>5392757.7403826397</v>
      </c>
      <c r="I1047" s="27">
        <v>5578151.0125913601</v>
      </c>
      <c r="J1047" s="27">
        <v>5735548</v>
      </c>
      <c r="K1047" s="27">
        <v>6480323.6659863098</v>
      </c>
      <c r="L1047" s="27">
        <v>7345271.0055254102</v>
      </c>
      <c r="M1047" s="27">
        <v>7790851.7691498799</v>
      </c>
      <c r="N1047" s="27">
        <v>8368779.3946587704</v>
      </c>
      <c r="O1047" s="27">
        <v>8451265.8349010199</v>
      </c>
      <c r="P1047" s="27">
        <v>9060596.8957156707</v>
      </c>
    </row>
    <row r="1048" spans="1:16">
      <c r="A1048" s="104" t="s">
        <v>71</v>
      </c>
      <c r="B1048" s="102" t="s">
        <v>18</v>
      </c>
      <c r="C1048" s="104" t="s">
        <v>244</v>
      </c>
      <c r="D1048" s="102" t="s">
        <v>1190</v>
      </c>
      <c r="E1048" s="27">
        <v>32897850.514874499</v>
      </c>
      <c r="F1048" s="27">
        <v>35257975.464536697</v>
      </c>
      <c r="G1048" s="27">
        <v>39290915.746132702</v>
      </c>
      <c r="H1048" s="27">
        <v>46980828.500095204</v>
      </c>
      <c r="I1048" s="27">
        <v>48595944.540166199</v>
      </c>
      <c r="J1048" s="27">
        <v>49967163</v>
      </c>
      <c r="K1048" s="27">
        <v>56455525.991273098</v>
      </c>
      <c r="L1048" s="27">
        <v>58455256.477724001</v>
      </c>
      <c r="M1048" s="27">
        <v>62001283.685054898</v>
      </c>
      <c r="N1048" s="27">
        <v>63951499.075846903</v>
      </c>
      <c r="O1048" s="27">
        <v>64229849.350666799</v>
      </c>
      <c r="P1048" s="27">
        <v>66286035.421804301</v>
      </c>
    </row>
    <row r="1049" spans="1:16">
      <c r="A1049" s="104" t="s">
        <v>71</v>
      </c>
      <c r="B1049" s="102" t="s">
        <v>18</v>
      </c>
      <c r="C1049" s="104" t="s">
        <v>246</v>
      </c>
      <c r="D1049" s="102" t="s">
        <v>1191</v>
      </c>
      <c r="E1049" s="27">
        <v>19513275.157260701</v>
      </c>
      <c r="F1049" s="27">
        <v>20913177.182089001</v>
      </c>
      <c r="G1049" s="27">
        <v>23305305.305232</v>
      </c>
      <c r="H1049" s="27">
        <v>27866557.215461101</v>
      </c>
      <c r="I1049" s="27">
        <v>28824559.127670001</v>
      </c>
      <c r="J1049" s="27">
        <v>29637894</v>
      </c>
      <c r="K1049" s="27">
        <v>33486449.587869201</v>
      </c>
      <c r="L1049" s="27">
        <v>32493947.937527101</v>
      </c>
      <c r="M1049" s="27">
        <v>34465103.210181698</v>
      </c>
      <c r="N1049" s="27">
        <v>35613525.885467097</v>
      </c>
      <c r="O1049" s="27">
        <v>35777437.826238602</v>
      </c>
      <c r="P1049" s="27">
        <v>36988262.740877002</v>
      </c>
    </row>
    <row r="1050" spans="1:16">
      <c r="A1050" s="104" t="s">
        <v>71</v>
      </c>
      <c r="B1050" s="102" t="s">
        <v>18</v>
      </c>
      <c r="C1050" s="104" t="s">
        <v>248</v>
      </c>
      <c r="D1050" s="102" t="s">
        <v>1192</v>
      </c>
      <c r="E1050" s="27">
        <v>1581987.6313187999</v>
      </c>
      <c r="F1050" s="27">
        <v>1695481.0182817001</v>
      </c>
      <c r="G1050" s="27">
        <v>1889416.5351461701</v>
      </c>
      <c r="H1050" s="27">
        <v>2259208.0769120101</v>
      </c>
      <c r="I1050" s="27">
        <v>2336875.5706402501</v>
      </c>
      <c r="J1050" s="27">
        <v>2402815</v>
      </c>
      <c r="K1050" s="27">
        <v>2714826.1190315499</v>
      </c>
      <c r="L1050" s="27">
        <v>3683293.2652771501</v>
      </c>
      <c r="M1050" s="27">
        <v>3906730.12043266</v>
      </c>
      <c r="N1050" s="27">
        <v>4006055.8619727101</v>
      </c>
      <c r="O1050" s="27">
        <v>4020232.4250770598</v>
      </c>
      <c r="P1050" s="27">
        <v>4124955.3349637799</v>
      </c>
    </row>
    <row r="1051" spans="1:16">
      <c r="A1051" s="104" t="s">
        <v>71</v>
      </c>
      <c r="B1051" s="102" t="s">
        <v>18</v>
      </c>
      <c r="C1051" s="104" t="s">
        <v>250</v>
      </c>
      <c r="D1051" s="102" t="s">
        <v>1193</v>
      </c>
      <c r="E1051" s="27">
        <v>2526606.2002559602</v>
      </c>
      <c r="F1051" s="27">
        <v>2707867.4753200901</v>
      </c>
      <c r="G1051" s="27">
        <v>3017603.5754380999</v>
      </c>
      <c r="H1051" s="27">
        <v>3608200.8618731298</v>
      </c>
      <c r="I1051" s="27">
        <v>3732244.2913711402</v>
      </c>
      <c r="J1051" s="27">
        <v>3837556</v>
      </c>
      <c r="K1051" s="27">
        <v>4335872.3982230304</v>
      </c>
      <c r="L1051" s="27">
        <v>5255922.7104094196</v>
      </c>
      <c r="M1051" s="27">
        <v>5574759.0713916104</v>
      </c>
      <c r="N1051" s="27">
        <v>5896851.8752640504</v>
      </c>
      <c r="O1051" s="27">
        <v>5942823.5608597696</v>
      </c>
      <c r="P1051" s="27">
        <v>6282418.4793999204</v>
      </c>
    </row>
    <row r="1052" spans="1:16">
      <c r="A1052" s="104" t="s">
        <v>71</v>
      </c>
      <c r="B1052" s="102" t="s">
        <v>18</v>
      </c>
      <c r="C1052" s="104" t="s">
        <v>252</v>
      </c>
      <c r="D1052" s="102" t="s">
        <v>1194</v>
      </c>
      <c r="E1052" s="27">
        <v>61060.9333095002</v>
      </c>
      <c r="F1052" s="27">
        <v>65441.5062009799</v>
      </c>
      <c r="G1052" s="27">
        <v>72926.952627468694</v>
      </c>
      <c r="H1052" s="27">
        <v>87200.020395703905</v>
      </c>
      <c r="I1052" s="27">
        <v>90197.799620379301</v>
      </c>
      <c r="J1052" s="27">
        <v>92743</v>
      </c>
      <c r="K1052" s="27">
        <v>104785.785501404</v>
      </c>
      <c r="L1052" s="27">
        <v>75340.850537727296</v>
      </c>
      <c r="M1052" s="27">
        <v>79911.197340398401</v>
      </c>
      <c r="N1052" s="27">
        <v>82458.576794073597</v>
      </c>
      <c r="O1052" s="27">
        <v>82822.159296090394</v>
      </c>
      <c r="P1052" s="27">
        <v>85507.964435710601</v>
      </c>
    </row>
    <row r="1053" spans="1:16">
      <c r="A1053" s="104" t="s">
        <v>71</v>
      </c>
      <c r="B1053" s="102" t="s">
        <v>18</v>
      </c>
      <c r="C1053" s="104" t="s">
        <v>254</v>
      </c>
      <c r="D1053" s="102" t="s">
        <v>1195</v>
      </c>
      <c r="E1053" s="27">
        <v>664559.71130684495</v>
      </c>
      <c r="F1053" s="27">
        <v>712235.89472455601</v>
      </c>
      <c r="G1053" s="27">
        <v>793704.124025536</v>
      </c>
      <c r="H1053" s="27">
        <v>949045.76853254996</v>
      </c>
      <c r="I1053" s="27">
        <v>981672.24815104704</v>
      </c>
      <c r="J1053" s="27">
        <v>1009372</v>
      </c>
      <c r="K1053" s="27">
        <v>1140441.3196371901</v>
      </c>
      <c r="L1053" s="27">
        <v>2324637.0957615799</v>
      </c>
      <c r="M1053" s="27">
        <v>2465654.7275307002</v>
      </c>
      <c r="N1053" s="27">
        <v>2662232.6511792098</v>
      </c>
      <c r="O1053" s="27">
        <v>2690289.80322209</v>
      </c>
      <c r="P1053" s="27">
        <v>2897549.2564550899</v>
      </c>
    </row>
    <row r="1054" spans="1:16">
      <c r="A1054" s="104" t="s">
        <v>71</v>
      </c>
      <c r="B1054" s="102" t="s">
        <v>18</v>
      </c>
      <c r="C1054" s="104" t="s">
        <v>255</v>
      </c>
      <c r="D1054" s="102" t="s">
        <v>1196</v>
      </c>
      <c r="E1054" s="27">
        <v>535171.16406692599</v>
      </c>
      <c r="F1054" s="27">
        <v>573564.88271073299</v>
      </c>
      <c r="G1054" s="27">
        <v>639171.39837467403</v>
      </c>
      <c r="H1054" s="27">
        <v>764268.31187152199</v>
      </c>
      <c r="I1054" s="27">
        <v>790542.47622388601</v>
      </c>
      <c r="J1054" s="27">
        <v>812849</v>
      </c>
      <c r="K1054" s="27">
        <v>918399.50300326699</v>
      </c>
      <c r="L1054" s="27">
        <v>1423938.8780336201</v>
      </c>
      <c r="M1054" s="27">
        <v>1510318.1817349901</v>
      </c>
      <c r="N1054" s="27">
        <v>1624900.66598749</v>
      </c>
      <c r="O1054" s="27">
        <v>1641254.78459629</v>
      </c>
      <c r="P1054" s="27">
        <v>1762063.39923108</v>
      </c>
    </row>
    <row r="1055" spans="1:16">
      <c r="A1055" s="104" t="s">
        <v>71</v>
      </c>
      <c r="B1055" s="102" t="s">
        <v>18</v>
      </c>
      <c r="C1055" s="104" t="s">
        <v>257</v>
      </c>
      <c r="D1055" s="102" t="s">
        <v>1197</v>
      </c>
      <c r="E1055" s="27">
        <v>4200538.0098743802</v>
      </c>
      <c r="F1055" s="27">
        <v>4501888.8399119303</v>
      </c>
      <c r="G1055" s="27">
        <v>5016831.8735529296</v>
      </c>
      <c r="H1055" s="27">
        <v>5998712.76577242</v>
      </c>
      <c r="I1055" s="27">
        <v>6204937.6774458699</v>
      </c>
      <c r="J1055" s="27">
        <v>6380021</v>
      </c>
      <c r="K1055" s="27">
        <v>7208482.5933105899</v>
      </c>
      <c r="L1055" s="27">
        <v>8007926.9984634304</v>
      </c>
      <c r="M1055" s="27">
        <v>8493706.0219628308</v>
      </c>
      <c r="N1055" s="27">
        <v>8991856.2736072093</v>
      </c>
      <c r="O1055" s="27">
        <v>9062956.2632752191</v>
      </c>
      <c r="P1055" s="27">
        <v>9588175.0994694401</v>
      </c>
    </row>
    <row r="1056" spans="1:16">
      <c r="A1056" s="104" t="s">
        <v>71</v>
      </c>
      <c r="B1056" s="102" t="s">
        <v>18</v>
      </c>
      <c r="C1056" s="104" t="s">
        <v>259</v>
      </c>
      <c r="D1056" s="102" t="s">
        <v>1198</v>
      </c>
      <c r="E1056" s="27">
        <v>2778052.8651783401</v>
      </c>
      <c r="F1056" s="27">
        <v>2977353.17738637</v>
      </c>
      <c r="G1056" s="27">
        <v>3317914.0690262499</v>
      </c>
      <c r="H1056" s="27">
        <v>3967287.3206146802</v>
      </c>
      <c r="I1056" s="27">
        <v>4103675.49408169</v>
      </c>
      <c r="J1056" s="27">
        <v>4219468</v>
      </c>
      <c r="K1056" s="27">
        <v>4767376.3872290198</v>
      </c>
      <c r="L1056" s="27">
        <v>9123878.7088452708</v>
      </c>
      <c r="M1056" s="27">
        <v>9677354.1173051298</v>
      </c>
      <c r="N1056" s="27">
        <v>10323428.5233921</v>
      </c>
      <c r="O1056" s="27">
        <v>10415641.4582179</v>
      </c>
      <c r="P1056" s="27">
        <v>11096822.5748671</v>
      </c>
    </row>
    <row r="1057" spans="1:16">
      <c r="A1057" s="104" t="s">
        <v>71</v>
      </c>
      <c r="B1057" s="102" t="s">
        <v>18</v>
      </c>
      <c r="C1057" s="104" t="s">
        <v>261</v>
      </c>
      <c r="D1057" s="102" t="s">
        <v>1199</v>
      </c>
      <c r="E1057" s="27">
        <v>3477497.8914559302</v>
      </c>
      <c r="F1057" s="27">
        <v>3726977.09473432</v>
      </c>
      <c r="G1057" s="27">
        <v>4153282.7987886602</v>
      </c>
      <c r="H1057" s="27">
        <v>4966152.1798833497</v>
      </c>
      <c r="I1057" s="27">
        <v>5136879.5233389298</v>
      </c>
      <c r="J1057" s="27">
        <v>5281825</v>
      </c>
      <c r="K1057" s="27">
        <v>5967683.8918976001</v>
      </c>
      <c r="L1057" s="27">
        <v>7112829.6209831201</v>
      </c>
      <c r="M1057" s="27">
        <v>7544310.0219105901</v>
      </c>
      <c r="N1057" s="27">
        <v>7653477.98778434</v>
      </c>
      <c r="O1057" s="27">
        <v>7669059.3384274403</v>
      </c>
      <c r="P1057" s="27">
        <v>7784159.47653847</v>
      </c>
    </row>
    <row r="1058" spans="1:16">
      <c r="A1058" s="104" t="s">
        <v>71</v>
      </c>
      <c r="B1058" s="102" t="s">
        <v>18</v>
      </c>
      <c r="C1058" s="104" t="s">
        <v>263</v>
      </c>
      <c r="D1058" s="102" t="s">
        <v>1200</v>
      </c>
      <c r="E1058" s="27">
        <v>650642.60180456098</v>
      </c>
      <c r="F1058" s="27">
        <v>697320.35776122205</v>
      </c>
      <c r="G1058" s="27">
        <v>777082.491659716</v>
      </c>
      <c r="H1058" s="27">
        <v>929170.99481615704</v>
      </c>
      <c r="I1058" s="27">
        <v>961114.21560659702</v>
      </c>
      <c r="J1058" s="27">
        <v>988234</v>
      </c>
      <c r="K1058" s="27">
        <v>1116558.3690818599</v>
      </c>
      <c r="L1058" s="27">
        <v>1003722.17993982</v>
      </c>
      <c r="M1058" s="27">
        <v>1064610.25564806</v>
      </c>
      <c r="N1058" s="27">
        <v>1082470.5085541999</v>
      </c>
      <c r="O1058" s="27">
        <v>1085019.6713234901</v>
      </c>
      <c r="P1058" s="27">
        <v>1103850.4569445499</v>
      </c>
    </row>
    <row r="1059" spans="1:16">
      <c r="A1059" s="104" t="s">
        <v>71</v>
      </c>
      <c r="B1059" s="102" t="s">
        <v>18</v>
      </c>
      <c r="C1059" s="104" t="s">
        <v>265</v>
      </c>
      <c r="D1059" s="102" t="s">
        <v>1201</v>
      </c>
      <c r="E1059" s="27">
        <v>318185.45551451499</v>
      </c>
      <c r="F1059" s="27">
        <v>341012.40075337997</v>
      </c>
      <c r="G1059" s="27">
        <v>380018.68598111201</v>
      </c>
      <c r="H1059" s="27">
        <v>454394.92498142301</v>
      </c>
      <c r="I1059" s="27">
        <v>470016.20190000499</v>
      </c>
      <c r="J1059" s="27">
        <v>483279</v>
      </c>
      <c r="K1059" s="27">
        <v>546033.46336345095</v>
      </c>
      <c r="L1059" s="27">
        <v>325774.69260462798</v>
      </c>
      <c r="M1059" s="27">
        <v>345536.93238775001</v>
      </c>
      <c r="N1059" s="27">
        <v>369786.71814427798</v>
      </c>
      <c r="O1059" s="27">
        <v>373247.84241447598</v>
      </c>
      <c r="P1059" s="27">
        <v>398815.31893213303</v>
      </c>
    </row>
    <row r="1060" spans="1:16">
      <c r="A1060" s="104" t="s">
        <v>71</v>
      </c>
      <c r="B1060" s="102" t="s">
        <v>18</v>
      </c>
      <c r="C1060" s="104" t="s">
        <v>267</v>
      </c>
      <c r="D1060" s="102" t="s">
        <v>1202</v>
      </c>
      <c r="E1060" s="27">
        <v>1567867.5470699801</v>
      </c>
      <c r="F1060" s="27">
        <v>1680347.94495897</v>
      </c>
      <c r="G1060" s="27">
        <v>1872552.4837912801</v>
      </c>
      <c r="H1060" s="27">
        <v>2239043.4386118301</v>
      </c>
      <c r="I1060" s="27">
        <v>2316017.7084910902</v>
      </c>
      <c r="J1060" s="27">
        <v>2381368</v>
      </c>
      <c r="K1060" s="27">
        <v>2690594.8464464201</v>
      </c>
      <c r="L1060" s="27">
        <v>2785634.1475496702</v>
      </c>
      <c r="M1060" s="27">
        <v>2954617.0427985098</v>
      </c>
      <c r="N1060" s="27">
        <v>3197667.4138311502</v>
      </c>
      <c r="O1060" s="27">
        <v>3232357.5036158799</v>
      </c>
      <c r="P1060" s="27">
        <v>3488614.7626060899</v>
      </c>
    </row>
    <row r="1061" spans="1:16">
      <c r="A1061" s="104" t="s">
        <v>71</v>
      </c>
      <c r="B1061" s="102" t="s">
        <v>18</v>
      </c>
      <c r="C1061" s="104" t="s">
        <v>269</v>
      </c>
      <c r="D1061" s="102" t="s">
        <v>1203</v>
      </c>
      <c r="E1061" s="27">
        <v>818718.412132325</v>
      </c>
      <c r="F1061" s="27">
        <v>877454.09610497998</v>
      </c>
      <c r="G1061" s="27">
        <v>977820.60674007004</v>
      </c>
      <c r="H1061" s="27">
        <v>1169197.0359235599</v>
      </c>
      <c r="I1061" s="27">
        <v>1209391.9185387101</v>
      </c>
      <c r="J1061" s="27">
        <v>1243517</v>
      </c>
      <c r="K1061" s="27">
        <v>1404990.83898378</v>
      </c>
      <c r="L1061" s="27">
        <v>1194176.4099105101</v>
      </c>
      <c r="M1061" s="27">
        <v>1266617.8863107699</v>
      </c>
      <c r="N1061" s="27">
        <v>1405210.3930772699</v>
      </c>
      <c r="O1061" s="27">
        <v>1424991.423766</v>
      </c>
      <c r="P1061" s="27">
        <v>1571114.7968404701</v>
      </c>
    </row>
    <row r="1062" spans="1:16">
      <c r="A1062" s="104" t="s">
        <v>71</v>
      </c>
      <c r="B1062" s="102" t="s">
        <v>18</v>
      </c>
      <c r="C1062" s="104" t="s">
        <v>271</v>
      </c>
      <c r="D1062" s="102" t="s">
        <v>1204</v>
      </c>
      <c r="E1062" s="27">
        <v>18918091.370248199</v>
      </c>
      <c r="F1062" s="27">
        <v>20275294.310383201</v>
      </c>
      <c r="G1062" s="27">
        <v>22594458.983573399</v>
      </c>
      <c r="H1062" s="27">
        <v>27016585.956362899</v>
      </c>
      <c r="I1062" s="27">
        <v>27945367.391666699</v>
      </c>
      <c r="J1062" s="27">
        <v>28733894</v>
      </c>
      <c r="K1062" s="27">
        <v>32465063.2896314</v>
      </c>
      <c r="L1062" s="27">
        <v>28352894.4504999</v>
      </c>
      <c r="M1062" s="27">
        <v>30534651.954376802</v>
      </c>
      <c r="N1062" s="27">
        <v>31972798.4191566</v>
      </c>
      <c r="O1062" s="27">
        <v>32178062.2127207</v>
      </c>
      <c r="P1062" s="27">
        <v>33694355.137971804</v>
      </c>
    </row>
    <row r="1063" spans="1:16">
      <c r="A1063" s="104" t="s">
        <v>71</v>
      </c>
      <c r="B1063" s="102" t="s">
        <v>18</v>
      </c>
      <c r="C1063" s="104" t="s">
        <v>273</v>
      </c>
      <c r="D1063" s="102" t="s">
        <v>1205</v>
      </c>
      <c r="E1063" s="27">
        <v>12571622.4492651</v>
      </c>
      <c r="F1063" s="27">
        <v>13473523.313177999</v>
      </c>
      <c r="G1063" s="27">
        <v>15014675.7528407</v>
      </c>
      <c r="H1063" s="27">
        <v>17953307.860945299</v>
      </c>
      <c r="I1063" s="27">
        <v>18570510.162911601</v>
      </c>
      <c r="J1063" s="27">
        <v>19094509</v>
      </c>
      <c r="K1063" s="27">
        <v>21573979.662169401</v>
      </c>
      <c r="L1063" s="27">
        <v>21250525.760788299</v>
      </c>
      <c r="M1063" s="27">
        <v>22539629.961668599</v>
      </c>
      <c r="N1063" s="27">
        <v>24340521.104573701</v>
      </c>
      <c r="O1063" s="27">
        <v>24597558.534295101</v>
      </c>
      <c r="P1063" s="27">
        <v>26496305.650207002</v>
      </c>
    </row>
    <row r="1064" spans="1:16">
      <c r="A1064" s="104" t="s">
        <v>71</v>
      </c>
      <c r="B1064" s="102" t="s">
        <v>18</v>
      </c>
      <c r="C1064" s="104" t="s">
        <v>275</v>
      </c>
      <c r="D1064" s="102" t="s">
        <v>1206</v>
      </c>
      <c r="E1064" s="27">
        <v>18199179.243924599</v>
      </c>
      <c r="F1064" s="27">
        <v>19504806.703613501</v>
      </c>
      <c r="G1064" s="27">
        <v>21735840.0968628</v>
      </c>
      <c r="H1064" s="27">
        <v>25989920.481727</v>
      </c>
      <c r="I1064" s="27">
        <v>26883407.012091599</v>
      </c>
      <c r="J1064" s="27">
        <v>27641969</v>
      </c>
      <c r="K1064" s="27">
        <v>31231348.575819299</v>
      </c>
      <c r="L1064" s="27">
        <v>40513337.082152396</v>
      </c>
      <c r="M1064" s="27">
        <v>42970967.5317683</v>
      </c>
      <c r="N1064" s="27">
        <v>46463473.381953299</v>
      </c>
      <c r="O1064" s="27">
        <v>46961951.621060297</v>
      </c>
      <c r="P1064" s="27">
        <v>50644232.911657199</v>
      </c>
    </row>
    <row r="1065" spans="1:16">
      <c r="A1065" s="104" t="s">
        <v>71</v>
      </c>
      <c r="B1065" s="102" t="s">
        <v>18</v>
      </c>
      <c r="C1065" s="104" t="s">
        <v>277</v>
      </c>
      <c r="D1065" s="102" t="s">
        <v>1207</v>
      </c>
      <c r="E1065" s="27">
        <v>2759815.1439379798</v>
      </c>
      <c r="F1065" s="27">
        <v>2957807.06364467</v>
      </c>
      <c r="G1065" s="27">
        <v>3296132.1970364</v>
      </c>
      <c r="H1065" s="27">
        <v>3941242.35900041</v>
      </c>
      <c r="I1065" s="27">
        <v>4076735.15372233</v>
      </c>
      <c r="J1065" s="27">
        <v>4191767</v>
      </c>
      <c r="K1065" s="27">
        <v>4736078.8972890005</v>
      </c>
      <c r="L1065" s="27">
        <v>5189670.6927638398</v>
      </c>
      <c r="M1065" s="27">
        <v>5504487.7664852999</v>
      </c>
      <c r="N1065" s="27">
        <v>5802570.7289554495</v>
      </c>
      <c r="O1065" s="27">
        <v>5845115.4979218496</v>
      </c>
      <c r="P1065" s="27">
        <v>6159395.6317599798</v>
      </c>
    </row>
    <row r="1066" spans="1:16">
      <c r="A1066" s="104" t="s">
        <v>71</v>
      </c>
      <c r="B1066" s="102" t="s">
        <v>18</v>
      </c>
      <c r="C1066" s="104" t="s">
        <v>279</v>
      </c>
      <c r="D1066" s="102" t="s">
        <v>1208</v>
      </c>
      <c r="E1066" s="27">
        <v>1858389.31472926</v>
      </c>
      <c r="F1066" s="27">
        <v>1991712.03701152</v>
      </c>
      <c r="G1066" s="27">
        <v>2219531.5756427902</v>
      </c>
      <c r="H1066" s="27">
        <v>2653932.3486276101</v>
      </c>
      <c r="I1066" s="27">
        <v>2745169.74997576</v>
      </c>
      <c r="J1066" s="27">
        <v>2822629</v>
      </c>
      <c r="K1066" s="27">
        <v>3189155.0547415898</v>
      </c>
      <c r="L1066" s="27">
        <v>4914325.4809670402</v>
      </c>
      <c r="M1066" s="27">
        <v>5212439.5533978203</v>
      </c>
      <c r="N1066" s="27">
        <v>5481105.5500828102</v>
      </c>
      <c r="O1066" s="27">
        <v>5519451.7043129196</v>
      </c>
      <c r="P1066" s="27">
        <v>5802716.4801720604</v>
      </c>
    </row>
    <row r="1067" spans="1:16">
      <c r="A1067" s="104" t="s">
        <v>71</v>
      </c>
      <c r="B1067" s="102" t="s">
        <v>18</v>
      </c>
      <c r="C1067" s="104" t="s">
        <v>281</v>
      </c>
      <c r="D1067" s="102" t="s">
        <v>1209</v>
      </c>
      <c r="E1067" s="27">
        <v>194917.51292772501</v>
      </c>
      <c r="F1067" s="27">
        <v>208901.09173871201</v>
      </c>
      <c r="G1067" s="27">
        <v>232795.986911858</v>
      </c>
      <c r="H1067" s="27">
        <v>278358.19371748302</v>
      </c>
      <c r="I1067" s="27">
        <v>287927.64572400501</v>
      </c>
      <c r="J1067" s="27">
        <v>296052</v>
      </c>
      <c r="K1067" s="27">
        <v>334495.12794925098</v>
      </c>
      <c r="L1067" s="27">
        <v>298862.10821265599</v>
      </c>
      <c r="M1067" s="27">
        <v>316991.74603833299</v>
      </c>
      <c r="N1067" s="27">
        <v>324466.20137319801</v>
      </c>
      <c r="O1067" s="27">
        <v>325533.01394415199</v>
      </c>
      <c r="P1067" s="27">
        <v>333413.603701888</v>
      </c>
    </row>
    <row r="1068" spans="1:16">
      <c r="A1068" s="104" t="s">
        <v>71</v>
      </c>
      <c r="B1068" s="102" t="s">
        <v>18</v>
      </c>
      <c r="C1068" s="104" t="s">
        <v>283</v>
      </c>
      <c r="D1068" s="102" t="s">
        <v>1210</v>
      </c>
      <c r="E1068" s="27">
        <v>758380.706014678</v>
      </c>
      <c r="F1068" s="27">
        <v>812787.70214344899</v>
      </c>
      <c r="G1068" s="27">
        <v>905757.42661492899</v>
      </c>
      <c r="H1068" s="27">
        <v>1083029.8432694599</v>
      </c>
      <c r="I1068" s="27">
        <v>1120262.45341248</v>
      </c>
      <c r="J1068" s="27">
        <v>1151873</v>
      </c>
      <c r="K1068" s="27">
        <v>1301446.17321722</v>
      </c>
      <c r="L1068" s="27">
        <v>1840121.6522602099</v>
      </c>
      <c r="M1068" s="27">
        <v>1951747.6478839801</v>
      </c>
      <c r="N1068" s="27">
        <v>1994937.92175814</v>
      </c>
      <c r="O1068" s="27">
        <v>2001102.3938949101</v>
      </c>
      <c r="P1068" s="27">
        <v>2046639.62601752</v>
      </c>
    </row>
    <row r="1069" spans="1:16">
      <c r="A1069" s="104" t="s">
        <v>71</v>
      </c>
      <c r="B1069" s="102" t="s">
        <v>18</v>
      </c>
      <c r="C1069" s="104" t="s">
        <v>285</v>
      </c>
      <c r="D1069" s="102" t="s">
        <v>1211</v>
      </c>
      <c r="E1069" s="27">
        <v>5334761.7039710302</v>
      </c>
      <c r="F1069" s="27">
        <v>5717482.8848685902</v>
      </c>
      <c r="G1069" s="27">
        <v>6371470.1524845297</v>
      </c>
      <c r="H1069" s="27">
        <v>7618477.2190461503</v>
      </c>
      <c r="I1069" s="27">
        <v>7880386.7074531596</v>
      </c>
      <c r="J1069" s="27">
        <v>8102745</v>
      </c>
      <c r="K1069" s="27">
        <v>9154907.4885495193</v>
      </c>
      <c r="L1069" s="27">
        <v>11702398.304996399</v>
      </c>
      <c r="M1069" s="27">
        <v>12412292.3316707</v>
      </c>
      <c r="N1069" s="27">
        <v>13196250.179106301</v>
      </c>
      <c r="O1069" s="27">
        <v>13308142.9103735</v>
      </c>
      <c r="P1069" s="27">
        <v>14134699.5742396</v>
      </c>
    </row>
    <row r="1070" spans="1:16">
      <c r="A1070" s="104" t="s">
        <v>71</v>
      </c>
      <c r="B1070" s="102" t="s">
        <v>18</v>
      </c>
      <c r="C1070" s="104" t="s">
        <v>287</v>
      </c>
      <c r="D1070" s="102" t="s">
        <v>1212</v>
      </c>
      <c r="E1070" s="27">
        <v>1183005.68789643</v>
      </c>
      <c r="F1070" s="27">
        <v>1267875.7081530499</v>
      </c>
      <c r="G1070" s="27">
        <v>1412900.1160522101</v>
      </c>
      <c r="H1070" s="27">
        <v>1689429.14104806</v>
      </c>
      <c r="I1070" s="27">
        <v>1747508.6639382199</v>
      </c>
      <c r="J1070" s="27">
        <v>1796818</v>
      </c>
      <c r="K1070" s="27">
        <v>2030138.97004093</v>
      </c>
      <c r="L1070" s="27">
        <v>1533575.8196322799</v>
      </c>
      <c r="M1070" s="27">
        <v>1626605.9005279599</v>
      </c>
      <c r="N1070" s="27">
        <v>1704489.76878354</v>
      </c>
      <c r="O1070" s="27">
        <v>1715605.9633557601</v>
      </c>
      <c r="P1070" s="27">
        <v>1797721.7922998201</v>
      </c>
    </row>
    <row r="1071" spans="1:16">
      <c r="A1071" s="104" t="s">
        <v>71</v>
      </c>
      <c r="B1071" s="102" t="s">
        <v>18</v>
      </c>
      <c r="C1071" s="104" t="s">
        <v>289</v>
      </c>
      <c r="D1071" s="102" t="s">
        <v>1213</v>
      </c>
      <c r="E1071" s="27">
        <v>3183929.4621011601</v>
      </c>
      <c r="F1071" s="27">
        <v>3412347.7704058802</v>
      </c>
      <c r="G1071" s="27">
        <v>3802664.985072</v>
      </c>
      <c r="H1071" s="27">
        <v>4546912.3871112997</v>
      </c>
      <c r="I1071" s="27">
        <v>4703227.0236061905</v>
      </c>
      <c r="J1071" s="27">
        <v>4835937</v>
      </c>
      <c r="K1071" s="27">
        <v>5463895.35148542</v>
      </c>
      <c r="L1071" s="27">
        <v>6296232.4670196399</v>
      </c>
      <c r="M1071" s="27">
        <v>6678176.0717509296</v>
      </c>
      <c r="N1071" s="27">
        <v>6962647.6428100402</v>
      </c>
      <c r="O1071" s="27">
        <v>7003249.6882838896</v>
      </c>
      <c r="P1071" s="27">
        <v>7303178.8364184601</v>
      </c>
    </row>
    <row r="1072" spans="1:16">
      <c r="A1072" s="104" t="s">
        <v>71</v>
      </c>
      <c r="B1072" s="102" t="s">
        <v>18</v>
      </c>
      <c r="C1072" s="104" t="s">
        <v>291</v>
      </c>
      <c r="D1072" s="102" t="s">
        <v>1214</v>
      </c>
      <c r="E1072" s="27">
        <v>61322342.540985897</v>
      </c>
      <c r="F1072" s="27">
        <v>65721669.194174699</v>
      </c>
      <c r="G1072" s="27">
        <v>73239161.721036002</v>
      </c>
      <c r="H1072" s="27">
        <v>87573334.216455206</v>
      </c>
      <c r="I1072" s="27">
        <v>90583947.296112001</v>
      </c>
      <c r="J1072" s="27">
        <v>93139930</v>
      </c>
      <c r="K1072" s="27">
        <v>105234386.106867</v>
      </c>
      <c r="L1072" s="27">
        <v>100512944.730232</v>
      </c>
      <c r="M1072" s="27">
        <v>106610284.769665</v>
      </c>
      <c r="N1072" s="27">
        <v>109970911.803232</v>
      </c>
      <c r="O1072" s="27">
        <v>110450567.11335</v>
      </c>
      <c r="P1072" s="27">
        <v>113993802.58052699</v>
      </c>
    </row>
    <row r="1073" spans="1:16">
      <c r="A1073" s="104" t="s">
        <v>71</v>
      </c>
      <c r="B1073" s="102" t="s">
        <v>18</v>
      </c>
      <c r="C1073" s="104" t="s">
        <v>293</v>
      </c>
      <c r="D1073" s="102" t="s">
        <v>1215</v>
      </c>
      <c r="E1073" s="27">
        <v>9078248.5856702309</v>
      </c>
      <c r="F1073" s="27">
        <v>9729531.2880640607</v>
      </c>
      <c r="G1073" s="27">
        <v>10842431.7917288</v>
      </c>
      <c r="H1073" s="27">
        <v>12964483.490851101</v>
      </c>
      <c r="I1073" s="27">
        <v>13410179.020406701</v>
      </c>
      <c r="J1073" s="27">
        <v>13788570</v>
      </c>
      <c r="K1073" s="27">
        <v>15579051.243842799</v>
      </c>
      <c r="L1073" s="27">
        <v>19789491.3862761</v>
      </c>
      <c r="M1073" s="27">
        <v>20989965.874974001</v>
      </c>
      <c r="N1073" s="27">
        <v>22474549.414232802</v>
      </c>
      <c r="O1073" s="27">
        <v>22686440.9000546</v>
      </c>
      <c r="P1073" s="27">
        <v>24251692.888381299</v>
      </c>
    </row>
    <row r="1074" spans="1:16">
      <c r="A1074" s="104" t="s">
        <v>71</v>
      </c>
      <c r="B1074" s="102" t="s">
        <v>18</v>
      </c>
      <c r="C1074" s="104" t="s">
        <v>295</v>
      </c>
      <c r="D1074" s="102" t="s">
        <v>1216</v>
      </c>
      <c r="E1074" s="27">
        <v>1536829.5508405401</v>
      </c>
      <c r="F1074" s="27">
        <v>1647083.2516006201</v>
      </c>
      <c r="G1074" s="27">
        <v>1835482.8492804</v>
      </c>
      <c r="H1074" s="27">
        <v>2194718.6345580602</v>
      </c>
      <c r="I1074" s="27">
        <v>2270169.0977211501</v>
      </c>
      <c r="J1074" s="27">
        <v>2334226</v>
      </c>
      <c r="K1074" s="27">
        <v>2637330.9895242299</v>
      </c>
      <c r="L1074" s="27">
        <v>3072573.77009614</v>
      </c>
      <c r="M1074" s="27">
        <v>3258963.1173555502</v>
      </c>
      <c r="N1074" s="27">
        <v>3506541.1478727399</v>
      </c>
      <c r="O1074" s="27">
        <v>3541877.4685507598</v>
      </c>
      <c r="P1074" s="27">
        <v>3802908.4717729702</v>
      </c>
    </row>
    <row r="1075" spans="1:16">
      <c r="A1075" s="104" t="s">
        <v>71</v>
      </c>
      <c r="B1075" s="102" t="s">
        <v>18</v>
      </c>
      <c r="C1075" s="104" t="s">
        <v>297</v>
      </c>
      <c r="D1075" s="102" t="s">
        <v>1217</v>
      </c>
      <c r="E1075" s="27">
        <v>5774706.95608922</v>
      </c>
      <c r="F1075" s="27">
        <v>6188990.2527408302</v>
      </c>
      <c r="G1075" s="27">
        <v>6896910.3123536902</v>
      </c>
      <c r="H1075" s="27">
        <v>8246755.1191433202</v>
      </c>
      <c r="I1075" s="27">
        <v>8530263.6671341099</v>
      </c>
      <c r="J1075" s="27">
        <v>8770960</v>
      </c>
      <c r="K1075" s="27">
        <v>9909891.1797929797</v>
      </c>
      <c r="L1075" s="27">
        <v>10613825.2638327</v>
      </c>
      <c r="M1075" s="27">
        <v>11257683.498977</v>
      </c>
      <c r="N1075" s="27">
        <v>12109077.3670987</v>
      </c>
      <c r="O1075" s="27">
        <v>12230595.0289253</v>
      </c>
      <c r="P1075" s="27">
        <v>13128251.4895432</v>
      </c>
    </row>
    <row r="1076" spans="1:16">
      <c r="A1076" s="104" t="s">
        <v>71</v>
      </c>
      <c r="B1076" s="102" t="s">
        <v>18</v>
      </c>
      <c r="C1076" s="104" t="s">
        <v>299</v>
      </c>
      <c r="D1076" s="102" t="s">
        <v>1218</v>
      </c>
      <c r="E1076" s="27">
        <v>4039079.9375496102</v>
      </c>
      <c r="F1076" s="27">
        <v>4328847.6027647099</v>
      </c>
      <c r="G1076" s="27">
        <v>4823997.5267199297</v>
      </c>
      <c r="H1076" s="27">
        <v>5768137.3972551702</v>
      </c>
      <c r="I1076" s="27">
        <v>5966435.54416038</v>
      </c>
      <c r="J1076" s="27">
        <v>6134789</v>
      </c>
      <c r="K1076" s="27">
        <v>6931406.7279872196</v>
      </c>
      <c r="L1076" s="27">
        <v>6416652.6365345102</v>
      </c>
      <c r="M1076" s="27">
        <v>6805900.88380579</v>
      </c>
      <c r="N1076" s="27">
        <v>7142975.4575018203</v>
      </c>
      <c r="O1076" s="27">
        <v>7191085.37588186</v>
      </c>
      <c r="P1076" s="27">
        <v>7546475.5140046999</v>
      </c>
    </row>
    <row r="1077" spans="1:16">
      <c r="A1077" s="104" t="s">
        <v>71</v>
      </c>
      <c r="B1077" s="102" t="s">
        <v>18</v>
      </c>
      <c r="C1077" s="104" t="s">
        <v>301</v>
      </c>
      <c r="D1077" s="102" t="s">
        <v>1219</v>
      </c>
      <c r="E1077" s="27">
        <v>3938729.4828431802</v>
      </c>
      <c r="F1077" s="27">
        <v>4221297.9053066801</v>
      </c>
      <c r="G1077" s="27">
        <v>4704145.8890217803</v>
      </c>
      <c r="H1077" s="27">
        <v>5624828.7181563703</v>
      </c>
      <c r="I1077" s="27">
        <v>5818200.1714786096</v>
      </c>
      <c r="J1077" s="27">
        <v>5982371</v>
      </c>
      <c r="K1077" s="27">
        <v>6759196.7624345496</v>
      </c>
      <c r="L1077" s="27">
        <v>8764837.3168608006</v>
      </c>
      <c r="M1077" s="27">
        <v>9296531.9823686909</v>
      </c>
      <c r="N1077" s="27">
        <v>10040806.0929028</v>
      </c>
      <c r="O1077" s="27">
        <v>10147034.7988477</v>
      </c>
      <c r="P1077" s="27">
        <v>10931751.057337699</v>
      </c>
    </row>
    <row r="1078" spans="1:16">
      <c r="A1078" s="104" t="s">
        <v>71</v>
      </c>
      <c r="B1078" s="102" t="s">
        <v>18</v>
      </c>
      <c r="C1078" s="104" t="s">
        <v>303</v>
      </c>
      <c r="D1078" s="102" t="s">
        <v>1220</v>
      </c>
      <c r="E1078" s="27">
        <v>13892195.758134199</v>
      </c>
      <c r="F1078" s="27">
        <v>14888835.882069999</v>
      </c>
      <c r="G1078" s="27">
        <v>16591877.114124499</v>
      </c>
      <c r="H1078" s="27">
        <v>19839194.846714299</v>
      </c>
      <c r="I1078" s="27">
        <v>20521230.537484601</v>
      </c>
      <c r="J1078" s="27">
        <v>21100273</v>
      </c>
      <c r="K1078" s="27">
        <v>23840196.439114299</v>
      </c>
      <c r="L1078" s="27">
        <v>32391067.520269301</v>
      </c>
      <c r="M1078" s="27">
        <v>34355982.265820302</v>
      </c>
      <c r="N1078" s="27">
        <v>36853918.893022902</v>
      </c>
      <c r="O1078" s="27">
        <v>37210444.231288798</v>
      </c>
      <c r="P1078" s="27">
        <v>39844113.026439801</v>
      </c>
    </row>
    <row r="1079" spans="1:16">
      <c r="A1079" s="104" t="s">
        <v>71</v>
      </c>
      <c r="B1079" s="102" t="s">
        <v>18</v>
      </c>
      <c r="C1079" s="104" t="s">
        <v>305</v>
      </c>
      <c r="D1079" s="102" t="s">
        <v>1221</v>
      </c>
      <c r="E1079" s="27">
        <v>237775.520648354</v>
      </c>
      <c r="F1079" s="27">
        <v>254833.77612456999</v>
      </c>
      <c r="G1079" s="27">
        <v>283982.625067349</v>
      </c>
      <c r="H1079" s="27">
        <v>339562.94354553602</v>
      </c>
      <c r="I1079" s="27">
        <v>351236.50432007603</v>
      </c>
      <c r="J1079" s="27">
        <v>361147</v>
      </c>
      <c r="K1079" s="27">
        <v>408043.13582867797</v>
      </c>
      <c r="L1079" s="27">
        <v>606912.15709221805</v>
      </c>
      <c r="M1079" s="27">
        <v>643728.80843445705</v>
      </c>
      <c r="N1079" s="27">
        <v>705737.49585217505</v>
      </c>
      <c r="O1079" s="27">
        <v>714587.86772112304</v>
      </c>
      <c r="P1079" s="27">
        <v>779965.96730041504</v>
      </c>
    </row>
    <row r="1080" spans="1:16">
      <c r="A1080" s="104" t="s">
        <v>71</v>
      </c>
      <c r="B1080" s="102" t="s">
        <v>18</v>
      </c>
      <c r="C1080" s="104" t="s">
        <v>307</v>
      </c>
      <c r="D1080" s="102" t="s">
        <v>1222</v>
      </c>
      <c r="E1080" s="27">
        <v>1274111.37877394</v>
      </c>
      <c r="F1080" s="27">
        <v>1365517.4131084101</v>
      </c>
      <c r="G1080" s="27">
        <v>1521710.44767685</v>
      </c>
      <c r="H1080" s="27">
        <v>1819535.5392323099</v>
      </c>
      <c r="I1080" s="27">
        <v>1882087.8851299</v>
      </c>
      <c r="J1080" s="27">
        <v>1935194</v>
      </c>
      <c r="K1080" s="27">
        <v>2186484.12994604</v>
      </c>
      <c r="L1080" s="27">
        <v>2313027.7750960002</v>
      </c>
      <c r="M1080" s="27">
        <v>2453341.2679725001</v>
      </c>
      <c r="N1080" s="27">
        <v>2524426.75026108</v>
      </c>
      <c r="O1080" s="27">
        <v>2534572.6410923102</v>
      </c>
      <c r="P1080" s="27">
        <v>2609520.79590875</v>
      </c>
    </row>
    <row r="1081" spans="1:16">
      <c r="A1081" s="104" t="s">
        <v>71</v>
      </c>
      <c r="B1081" s="102" t="s">
        <v>18</v>
      </c>
      <c r="C1081" s="104" t="s">
        <v>309</v>
      </c>
      <c r="D1081" s="102" t="s">
        <v>1223</v>
      </c>
      <c r="E1081" s="27">
        <v>1786302.12043549</v>
      </c>
      <c r="F1081" s="27">
        <v>1914453.2347512499</v>
      </c>
      <c r="G1081" s="27">
        <v>2133435.6200395301</v>
      </c>
      <c r="H1081" s="27">
        <v>2550985.92327605</v>
      </c>
      <c r="I1081" s="27">
        <v>2638684.2124339398</v>
      </c>
      <c r="J1081" s="27">
        <v>2713139</v>
      </c>
      <c r="K1081" s="27">
        <v>3065447.2620590599</v>
      </c>
      <c r="L1081" s="27">
        <v>3064254.2881971202</v>
      </c>
      <c r="M1081" s="27">
        <v>3250138.7039419101</v>
      </c>
      <c r="N1081" s="27">
        <v>3532140.4590823101</v>
      </c>
      <c r="O1081" s="27">
        <v>3572389.9706777702</v>
      </c>
      <c r="P1081" s="27">
        <v>3869714.9376696302</v>
      </c>
    </row>
    <row r="1082" spans="1:16">
      <c r="A1082" s="104" t="s">
        <v>71</v>
      </c>
      <c r="B1082" s="102" t="s">
        <v>18</v>
      </c>
      <c r="C1082" s="104" t="s">
        <v>311</v>
      </c>
      <c r="D1082" s="102" t="s">
        <v>1224</v>
      </c>
      <c r="E1082" s="27">
        <v>1037697.87914576</v>
      </c>
      <c r="F1082" s="27">
        <v>1112143.3707646099</v>
      </c>
      <c r="G1082" s="27">
        <v>1239354.52624851</v>
      </c>
      <c r="H1082" s="27">
        <v>1481917.67340443</v>
      </c>
      <c r="I1082" s="27">
        <v>1532863.32678675</v>
      </c>
      <c r="J1082" s="27">
        <v>1576116</v>
      </c>
      <c r="K1082" s="27">
        <v>1780778.3387140799</v>
      </c>
      <c r="L1082" s="27">
        <v>2278960.3850654201</v>
      </c>
      <c r="M1082" s="27">
        <v>2417207.3378459802</v>
      </c>
      <c r="N1082" s="27">
        <v>2574574.3772611199</v>
      </c>
      <c r="O1082" s="27">
        <v>2597035.0654967902</v>
      </c>
      <c r="P1082" s="27">
        <v>2762953.18977992</v>
      </c>
    </row>
    <row r="1083" spans="1:16">
      <c r="A1083" s="104" t="s">
        <v>71</v>
      </c>
      <c r="B1083" s="102" t="s">
        <v>18</v>
      </c>
      <c r="C1083" s="104" t="s">
        <v>313</v>
      </c>
      <c r="D1083" s="102" t="s">
        <v>1225</v>
      </c>
      <c r="E1083" s="27">
        <v>513541.49566283199</v>
      </c>
      <c r="F1083" s="27">
        <v>550383.48009742796</v>
      </c>
      <c r="G1083" s="27">
        <v>613338.41945412802</v>
      </c>
      <c r="H1083" s="27">
        <v>733379.37153260305</v>
      </c>
      <c r="I1083" s="27">
        <v>758591.62989916501</v>
      </c>
      <c r="J1083" s="27">
        <v>779997</v>
      </c>
      <c r="K1083" s="27">
        <v>881281.14153922303</v>
      </c>
      <c r="L1083" s="27">
        <v>1040988.28369045</v>
      </c>
      <c r="M1083" s="27">
        <v>1104136.9752931499</v>
      </c>
      <c r="N1083" s="27">
        <v>1119317.5076943701</v>
      </c>
      <c r="O1083" s="27">
        <v>1121484.19529882</v>
      </c>
      <c r="P1083" s="27">
        <v>1137489.61052809</v>
      </c>
    </row>
    <row r="1084" spans="1:16">
      <c r="A1084" s="104" t="s">
        <v>71</v>
      </c>
      <c r="B1084" s="102" t="s">
        <v>18</v>
      </c>
      <c r="C1084" s="104" t="s">
        <v>315</v>
      </c>
      <c r="D1084" s="102" t="s">
        <v>1226</v>
      </c>
      <c r="E1084" s="27">
        <v>18382766.590138499</v>
      </c>
      <c r="F1084" s="27">
        <v>19701564.791060101</v>
      </c>
      <c r="G1084" s="27">
        <v>21955104.116829298</v>
      </c>
      <c r="H1084" s="27">
        <v>26252098.268185101</v>
      </c>
      <c r="I1084" s="27">
        <v>27154597.997375298</v>
      </c>
      <c r="J1084" s="27">
        <v>27920812</v>
      </c>
      <c r="K1084" s="27">
        <v>31546400.168357499</v>
      </c>
      <c r="L1084" s="27">
        <v>31528876.277536299</v>
      </c>
      <c r="M1084" s="27">
        <v>33441487.6732409</v>
      </c>
      <c r="N1084" s="27">
        <v>34925986.475466996</v>
      </c>
      <c r="O1084" s="27">
        <v>35137865.800058901</v>
      </c>
      <c r="P1084" s="27">
        <v>36703027.955919601</v>
      </c>
    </row>
    <row r="1085" spans="1:16">
      <c r="A1085" s="104" t="s">
        <v>71</v>
      </c>
      <c r="B1085" s="102" t="s">
        <v>18</v>
      </c>
      <c r="C1085" s="104" t="s">
        <v>317</v>
      </c>
      <c r="D1085" s="102" t="s">
        <v>1227</v>
      </c>
      <c r="E1085" s="27">
        <v>1184588.8446537501</v>
      </c>
      <c r="F1085" s="27">
        <v>1269572.44217161</v>
      </c>
      <c r="G1085" s="27">
        <v>1414790.9289105299</v>
      </c>
      <c r="H1085" s="27">
        <v>1691690.0187325301</v>
      </c>
      <c r="I1085" s="27">
        <v>1749847.2665145099</v>
      </c>
      <c r="J1085" s="27">
        <v>1799222</v>
      </c>
      <c r="K1085" s="27">
        <v>2032855.8024799</v>
      </c>
      <c r="L1085" s="27">
        <v>1622484.0548134099</v>
      </c>
      <c r="M1085" s="27">
        <v>1720907.56607261</v>
      </c>
      <c r="N1085" s="27">
        <v>1819987.4602250501</v>
      </c>
      <c r="O1085" s="27">
        <v>1834128.9279891499</v>
      </c>
      <c r="P1085" s="27">
        <v>1938592.588976</v>
      </c>
    </row>
    <row r="1086" spans="1:16">
      <c r="A1086" s="104" t="s">
        <v>71</v>
      </c>
      <c r="B1086" s="102" t="s">
        <v>18</v>
      </c>
      <c r="C1086" s="104" t="s">
        <v>319</v>
      </c>
      <c r="D1086" s="102" t="s">
        <v>1228</v>
      </c>
      <c r="E1086" s="27">
        <v>1598871.0663757999</v>
      </c>
      <c r="F1086" s="27">
        <v>1713575.68798445</v>
      </c>
      <c r="G1086" s="27">
        <v>1909580.94145077</v>
      </c>
      <c r="H1086" s="27">
        <v>2283319.0067897802</v>
      </c>
      <c r="I1086" s="27">
        <v>2361815.3907447299</v>
      </c>
      <c r="J1086" s="27">
        <v>2428458</v>
      </c>
      <c r="K1086" s="27">
        <v>2743799.5380163798</v>
      </c>
      <c r="L1086" s="27">
        <v>2903273.29975751</v>
      </c>
      <c r="M1086" s="27">
        <v>3079392.4478458301</v>
      </c>
      <c r="N1086" s="27">
        <v>3219145.81537284</v>
      </c>
      <c r="O1086" s="27">
        <v>3239092.5371926902</v>
      </c>
      <c r="P1086" s="27">
        <v>3386439.8737584101</v>
      </c>
    </row>
    <row r="1087" spans="1:16">
      <c r="A1087" s="104" t="s">
        <v>71</v>
      </c>
      <c r="B1087" s="102" t="s">
        <v>18</v>
      </c>
      <c r="C1087" s="104" t="s">
        <v>321</v>
      </c>
      <c r="D1087" s="102" t="s">
        <v>1229</v>
      </c>
      <c r="E1087" s="27">
        <v>3333300.3373075901</v>
      </c>
      <c r="F1087" s="27">
        <v>3572434.6627322799</v>
      </c>
      <c r="G1087" s="27">
        <v>3981063.2202396202</v>
      </c>
      <c r="H1087" s="27">
        <v>4760226.2468656003</v>
      </c>
      <c r="I1087" s="27">
        <v>4923874.2286304198</v>
      </c>
      <c r="J1087" s="27">
        <v>5062810</v>
      </c>
      <c r="K1087" s="27">
        <v>5720228.5524555296</v>
      </c>
      <c r="L1087" s="27">
        <v>4332200.63904713</v>
      </c>
      <c r="M1087" s="27">
        <v>4595001.5286146998</v>
      </c>
      <c r="N1087" s="27">
        <v>5079313.1694629705</v>
      </c>
      <c r="O1087" s="27">
        <v>5148437.9540291</v>
      </c>
      <c r="P1087" s="27">
        <v>5659065.8622990102</v>
      </c>
    </row>
    <row r="1088" spans="1:16">
      <c r="A1088" s="104" t="s">
        <v>71</v>
      </c>
      <c r="B1088" s="102" t="s">
        <v>18</v>
      </c>
      <c r="C1088" s="104" t="s">
        <v>323</v>
      </c>
      <c r="D1088" s="102" t="s">
        <v>1230</v>
      </c>
      <c r="E1088" s="27">
        <v>2367063.4026346202</v>
      </c>
      <c r="F1088" s="27">
        <v>2536878.9166136901</v>
      </c>
      <c r="G1088" s="27">
        <v>2827056.7001518798</v>
      </c>
      <c r="H1088" s="27">
        <v>3380360.6627048799</v>
      </c>
      <c r="I1088" s="27">
        <v>3496571.3576173601</v>
      </c>
      <c r="J1088" s="27">
        <v>3595233</v>
      </c>
      <c r="K1088" s="27">
        <v>4062083.3081482602</v>
      </c>
      <c r="L1088" s="27">
        <v>5423416.5312079899</v>
      </c>
      <c r="M1088" s="27">
        <v>5752413.09155259</v>
      </c>
      <c r="N1088" s="27">
        <v>5961062.9710037</v>
      </c>
      <c r="O1088" s="27">
        <v>5990843.1324622696</v>
      </c>
      <c r="P1088" s="27">
        <v>6210830.5290240999</v>
      </c>
    </row>
    <row r="1089" spans="1:16">
      <c r="A1089" s="104" t="s">
        <v>71</v>
      </c>
      <c r="B1089" s="102" t="s">
        <v>18</v>
      </c>
      <c r="C1089" s="104" t="s">
        <v>325</v>
      </c>
      <c r="D1089" s="102" t="s">
        <v>1231</v>
      </c>
      <c r="E1089" s="27">
        <v>1030277.2898935</v>
      </c>
      <c r="F1089" s="27">
        <v>1104190.4209610899</v>
      </c>
      <c r="G1089" s="27">
        <v>1230491.88803555</v>
      </c>
      <c r="H1089" s="27">
        <v>1471320.4633877799</v>
      </c>
      <c r="I1089" s="27">
        <v>1521901.8038274799</v>
      </c>
      <c r="J1089" s="27">
        <v>1564845</v>
      </c>
      <c r="K1089" s="27">
        <v>1768043.9727050101</v>
      </c>
      <c r="L1089" s="27">
        <v>1799686.3077609199</v>
      </c>
      <c r="M1089" s="27">
        <v>1908859.3348976001</v>
      </c>
      <c r="N1089" s="27">
        <v>1948575.6613038999</v>
      </c>
      <c r="O1089" s="27">
        <v>1954244.2941183101</v>
      </c>
      <c r="P1089" s="27">
        <v>1996118.7417900399</v>
      </c>
    </row>
    <row r="1090" spans="1:16">
      <c r="A1090" s="104" t="s">
        <v>71</v>
      </c>
      <c r="B1090" s="102" t="s">
        <v>18</v>
      </c>
      <c r="C1090" s="104" t="s">
        <v>327</v>
      </c>
      <c r="D1090" s="102" t="s">
        <v>1232</v>
      </c>
      <c r="E1090" s="27">
        <v>33008689.026502401</v>
      </c>
      <c r="F1090" s="27">
        <v>35376765.642689399</v>
      </c>
      <c r="G1090" s="27">
        <v>39423293.593123898</v>
      </c>
      <c r="H1090" s="27">
        <v>47139114.984604701</v>
      </c>
      <c r="I1090" s="27">
        <v>48759672.62816</v>
      </c>
      <c r="J1090" s="27">
        <v>50135511</v>
      </c>
      <c r="K1090" s="27">
        <v>56645734.359784</v>
      </c>
      <c r="L1090" s="27">
        <v>58111930.349009</v>
      </c>
      <c r="M1090" s="27">
        <v>61637131.254819803</v>
      </c>
      <c r="N1090" s="27">
        <v>64946426.747194402</v>
      </c>
      <c r="O1090" s="27">
        <v>65418755.8049426</v>
      </c>
      <c r="P1090" s="27">
        <v>68907871.907278195</v>
      </c>
    </row>
    <row r="1091" spans="1:16">
      <c r="A1091" s="104" t="s">
        <v>71</v>
      </c>
      <c r="B1091" s="102" t="s">
        <v>18</v>
      </c>
      <c r="C1091" s="104" t="s">
        <v>329</v>
      </c>
      <c r="D1091" s="102" t="s">
        <v>1233</v>
      </c>
      <c r="E1091" s="27">
        <v>676543.32317898399</v>
      </c>
      <c r="F1091" s="27">
        <v>725079.22298922006</v>
      </c>
      <c r="G1091" s="27">
        <v>808016.52064213797</v>
      </c>
      <c r="H1091" s="27">
        <v>966159.34906653105</v>
      </c>
      <c r="I1091" s="27">
        <v>999374.162677977</v>
      </c>
      <c r="J1091" s="27">
        <v>1027573</v>
      </c>
      <c r="K1091" s="27">
        <v>1161006.2228431399</v>
      </c>
      <c r="L1091" s="27">
        <v>1731245.4092330399</v>
      </c>
      <c r="M1091" s="27">
        <v>1836266.6512897699</v>
      </c>
      <c r="N1091" s="27">
        <v>1905185.8680693</v>
      </c>
      <c r="O1091" s="27">
        <v>1915022.5680621699</v>
      </c>
      <c r="P1091" s="27">
        <v>1987686.71314331</v>
      </c>
    </row>
    <row r="1092" spans="1:16">
      <c r="A1092" s="104" t="s">
        <v>71</v>
      </c>
      <c r="B1092" s="102" t="s">
        <v>18</v>
      </c>
      <c r="C1092" s="104" t="s">
        <v>331</v>
      </c>
      <c r="D1092" s="102" t="s">
        <v>1234</v>
      </c>
      <c r="E1092" s="27">
        <v>1409754.63657311</v>
      </c>
      <c r="F1092" s="27">
        <v>1510891.85492036</v>
      </c>
      <c r="G1092" s="27">
        <v>1683713.36672193</v>
      </c>
      <c r="H1092" s="27">
        <v>2013245.2355236399</v>
      </c>
      <c r="I1092" s="27">
        <v>2082456.9709549199</v>
      </c>
      <c r="J1092" s="27">
        <v>2141217</v>
      </c>
      <c r="K1092" s="27">
        <v>2419259.5650091898</v>
      </c>
      <c r="L1092" s="27">
        <v>3160275.6336999498</v>
      </c>
      <c r="M1092" s="27">
        <v>3351984.9186791698</v>
      </c>
      <c r="N1092" s="27">
        <v>3637291.0526670702</v>
      </c>
      <c r="O1092" s="27">
        <v>3678012.19133713</v>
      </c>
      <c r="P1092" s="27">
        <v>3978821.0835120501</v>
      </c>
    </row>
    <row r="1093" spans="1:16">
      <c r="A1093" s="104" t="s">
        <v>71</v>
      </c>
      <c r="B1093" s="102" t="s">
        <v>18</v>
      </c>
      <c r="C1093" s="104" t="s">
        <v>333</v>
      </c>
      <c r="D1093" s="102" t="s">
        <v>1235</v>
      </c>
      <c r="E1093" s="27">
        <v>2429613.9768613302</v>
      </c>
      <c r="F1093" s="27">
        <v>2603916.9320725198</v>
      </c>
      <c r="G1093" s="27">
        <v>2901762.7767906198</v>
      </c>
      <c r="H1093" s="27">
        <v>3469688.01249765</v>
      </c>
      <c r="I1093" s="27">
        <v>3588969.6203776798</v>
      </c>
      <c r="J1093" s="27">
        <v>3690239</v>
      </c>
      <c r="K1093" s="27">
        <v>4169425.4449082902</v>
      </c>
      <c r="L1093" s="27">
        <v>5757207.8714327198</v>
      </c>
      <c r="M1093" s="27">
        <v>6106453.0346326502</v>
      </c>
      <c r="N1093" s="27">
        <v>6436702.1518669603</v>
      </c>
      <c r="O1093" s="27">
        <v>6483837.9315008502</v>
      </c>
      <c r="P1093" s="27">
        <v>6832032.0639134496</v>
      </c>
    </row>
    <row r="1094" spans="1:16">
      <c r="A1094" s="104" t="s">
        <v>71</v>
      </c>
      <c r="B1094" s="102" t="s">
        <v>18</v>
      </c>
      <c r="C1094" s="104" t="s">
        <v>335</v>
      </c>
      <c r="D1094" s="102" t="s">
        <v>1236</v>
      </c>
      <c r="E1094" s="27">
        <v>1310663.86684113</v>
      </c>
      <c r="F1094" s="27">
        <v>1404692.21350632</v>
      </c>
      <c r="G1094" s="27">
        <v>1565366.2095726</v>
      </c>
      <c r="H1094" s="27">
        <v>1871735.4898766</v>
      </c>
      <c r="I1094" s="27">
        <v>1936082.3758082499</v>
      </c>
      <c r="J1094" s="27">
        <v>1990712</v>
      </c>
      <c r="K1094" s="27">
        <v>2249211.3266436402</v>
      </c>
      <c r="L1094" s="27">
        <v>1627572.6686346501</v>
      </c>
      <c r="M1094" s="27">
        <v>1726304.9152202499</v>
      </c>
      <c r="N1094" s="27">
        <v>1827055.74318992</v>
      </c>
      <c r="O1094" s="27">
        <v>1841435.7068220701</v>
      </c>
      <c r="P1094" s="27">
        <v>1947661.1470397201</v>
      </c>
    </row>
    <row r="1095" spans="1:16">
      <c r="A1095" s="104" t="s">
        <v>71</v>
      </c>
      <c r="B1095" s="102" t="s">
        <v>18</v>
      </c>
      <c r="C1095" s="104" t="s">
        <v>337</v>
      </c>
      <c r="D1095" s="102" t="s">
        <v>1237</v>
      </c>
      <c r="E1095" s="27">
        <v>3593042.3668203</v>
      </c>
      <c r="F1095" s="27">
        <v>3850810.8472044999</v>
      </c>
      <c r="G1095" s="27">
        <v>4291281.1231600298</v>
      </c>
      <c r="H1095" s="27">
        <v>5131159.1665478796</v>
      </c>
      <c r="I1095" s="27">
        <v>5307559.1522150598</v>
      </c>
      <c r="J1095" s="27">
        <v>5457321</v>
      </c>
      <c r="K1095" s="27">
        <v>6165968.09679115</v>
      </c>
      <c r="L1095" s="27">
        <v>6025315.8000708995</v>
      </c>
      <c r="M1095" s="27">
        <v>6390824.79890073</v>
      </c>
      <c r="N1095" s="27">
        <v>6954495.0388790704</v>
      </c>
      <c r="O1095" s="27">
        <v>7034946.5053984001</v>
      </c>
      <c r="P1095" s="27">
        <v>7629245.1273147203</v>
      </c>
    </row>
    <row r="1096" spans="1:16">
      <c r="A1096" s="104" t="s">
        <v>71</v>
      </c>
      <c r="B1096" s="102" t="s">
        <v>18</v>
      </c>
      <c r="C1096" s="104" t="s">
        <v>339</v>
      </c>
      <c r="D1096" s="102" t="s">
        <v>1238</v>
      </c>
      <c r="E1096" s="27">
        <v>1214073.22381028</v>
      </c>
      <c r="F1096" s="27">
        <v>1301172.06040254</v>
      </c>
      <c r="G1096" s="27">
        <v>1450005.03071766</v>
      </c>
      <c r="H1096" s="27">
        <v>1733796.1301934901</v>
      </c>
      <c r="I1096" s="27">
        <v>1793400.9100471099</v>
      </c>
      <c r="J1096" s="27">
        <v>1844005</v>
      </c>
      <c r="K1096" s="27">
        <v>2083453.51958851</v>
      </c>
      <c r="L1096" s="27">
        <v>2062636.07423687</v>
      </c>
      <c r="M1096" s="27">
        <v>2187760.1379856602</v>
      </c>
      <c r="N1096" s="27">
        <v>2275250.1683330298</v>
      </c>
      <c r="O1096" s="27">
        <v>2287737.4309989498</v>
      </c>
      <c r="P1096" s="27">
        <v>2379981.4075673898</v>
      </c>
    </row>
    <row r="1097" spans="1:16">
      <c r="A1097" s="104" t="s">
        <v>71</v>
      </c>
      <c r="B1097" s="102" t="s">
        <v>18</v>
      </c>
      <c r="C1097" s="104" t="s">
        <v>341</v>
      </c>
      <c r="D1097" s="102" t="s">
        <v>1239</v>
      </c>
      <c r="E1097" s="27">
        <v>785709.05077424704</v>
      </c>
      <c r="F1097" s="27">
        <v>842076.60989696905</v>
      </c>
      <c r="G1097" s="27">
        <v>938396.510160645</v>
      </c>
      <c r="H1097" s="27">
        <v>1122056.9607957399</v>
      </c>
      <c r="I1097" s="27">
        <v>1160631.25275934</v>
      </c>
      <c r="J1097" s="27">
        <v>1193380</v>
      </c>
      <c r="K1097" s="27">
        <v>1348343.9508471901</v>
      </c>
      <c r="L1097" s="27">
        <v>1806425.7640471701</v>
      </c>
      <c r="M1097" s="27">
        <v>1916007.6379084501</v>
      </c>
      <c r="N1097" s="27">
        <v>1986099.39954369</v>
      </c>
      <c r="O1097" s="27">
        <v>1996103.4577407399</v>
      </c>
      <c r="P1097" s="27">
        <v>2070003.89195427</v>
      </c>
    </row>
    <row r="1098" spans="1:16">
      <c r="A1098" s="104" t="s">
        <v>71</v>
      </c>
      <c r="B1098" s="102" t="s">
        <v>18</v>
      </c>
      <c r="C1098" s="104" t="s">
        <v>343</v>
      </c>
      <c r="D1098" s="102" t="s">
        <v>1240</v>
      </c>
      <c r="E1098" s="27">
        <v>386508.74046296597</v>
      </c>
      <c r="F1098" s="27">
        <v>414237.26701872703</v>
      </c>
      <c r="G1098" s="27">
        <v>461619.288768058</v>
      </c>
      <c r="H1098" s="27">
        <v>551966.17910437903</v>
      </c>
      <c r="I1098" s="27">
        <v>570941.77953352802</v>
      </c>
      <c r="J1098" s="27">
        <v>587052</v>
      </c>
      <c r="K1098" s="27">
        <v>663282.06559123995</v>
      </c>
      <c r="L1098" s="27">
        <v>587929.83729895204</v>
      </c>
      <c r="M1098" s="27">
        <v>623594.95980022498</v>
      </c>
      <c r="N1098" s="27">
        <v>650214.54107256001</v>
      </c>
      <c r="O1098" s="27">
        <v>654013.89630367502</v>
      </c>
      <c r="P1098" s="27">
        <v>682079.907404884</v>
      </c>
    </row>
    <row r="1099" spans="1:16">
      <c r="A1099" s="104" t="s">
        <v>71</v>
      </c>
      <c r="B1099" s="102" t="s">
        <v>18</v>
      </c>
      <c r="C1099" s="104" t="s">
        <v>345</v>
      </c>
      <c r="D1099" s="102" t="s">
        <v>1241</v>
      </c>
      <c r="E1099" s="27">
        <v>2062252.90190881</v>
      </c>
      <c r="F1099" s="27">
        <v>2210201.0033845501</v>
      </c>
      <c r="G1099" s="27">
        <v>2463012.13447002</v>
      </c>
      <c r="H1099" s="27">
        <v>2945066.2700461899</v>
      </c>
      <c r="I1099" s="27">
        <v>3046312.3298472501</v>
      </c>
      <c r="J1099" s="27">
        <v>3132269</v>
      </c>
      <c r="K1099" s="27">
        <v>3539002.4114682698</v>
      </c>
      <c r="L1099" s="27">
        <v>2905506.8909110301</v>
      </c>
      <c r="M1099" s="27">
        <v>3081761.44176532</v>
      </c>
      <c r="N1099" s="27">
        <v>3311412.3883415801</v>
      </c>
      <c r="O1099" s="27">
        <v>3344189.9926408501</v>
      </c>
      <c r="P1099" s="27">
        <v>3586319.6424662</v>
      </c>
    </row>
    <row r="1100" spans="1:16">
      <c r="A1100" s="104" t="s">
        <v>71</v>
      </c>
      <c r="B1100" s="102" t="s">
        <v>18</v>
      </c>
      <c r="C1100" s="104" t="s">
        <v>803</v>
      </c>
      <c r="D1100" s="102" t="s">
        <v>1242</v>
      </c>
      <c r="E1100" s="27">
        <v>4694477.0292445701</v>
      </c>
      <c r="F1100" s="27">
        <v>5031263.5423125401</v>
      </c>
      <c r="G1100" s="27">
        <v>5606758.45203947</v>
      </c>
      <c r="H1100" s="27">
        <v>6704098.1935533499</v>
      </c>
      <c r="I1100" s="27">
        <v>6934572.9823620897</v>
      </c>
      <c r="J1100" s="27">
        <v>7130244</v>
      </c>
      <c r="K1100" s="27">
        <v>8056124.2084828503</v>
      </c>
      <c r="L1100" s="27">
        <v>8416262.1681566704</v>
      </c>
      <c r="M1100" s="27">
        <v>8926811.3081375808</v>
      </c>
      <c r="N1100" s="27">
        <v>9569120.4808231406</v>
      </c>
      <c r="O1100" s="27">
        <v>9660795.9168209508</v>
      </c>
      <c r="P1100" s="27">
        <v>10338006.509944201</v>
      </c>
    </row>
    <row r="1101" spans="1:16">
      <c r="A1101" s="104" t="s">
        <v>71</v>
      </c>
      <c r="B1101" s="102" t="s">
        <v>18</v>
      </c>
      <c r="C1101" s="104" t="s">
        <v>347</v>
      </c>
      <c r="D1101" s="102" t="s">
        <v>1243</v>
      </c>
      <c r="E1101" s="27">
        <v>337864.72963211098</v>
      </c>
      <c r="F1101" s="27">
        <v>362103.48582850897</v>
      </c>
      <c r="G1101" s="27">
        <v>403522.248955535</v>
      </c>
      <c r="H1101" s="27">
        <v>482498.54232470703</v>
      </c>
      <c r="I1101" s="27">
        <v>499085.97085457999</v>
      </c>
      <c r="J1101" s="27">
        <v>513169</v>
      </c>
      <c r="K1101" s="27">
        <v>579804.78136754595</v>
      </c>
      <c r="L1101" s="27">
        <v>545945.92801782</v>
      </c>
      <c r="M1101" s="27">
        <v>579064.26385712705</v>
      </c>
      <c r="N1101" s="27">
        <v>591586.54170764703</v>
      </c>
      <c r="O1101" s="27">
        <v>593373.82528836804</v>
      </c>
      <c r="P1101" s="27">
        <v>606576.56936072698</v>
      </c>
    </row>
    <row r="1102" spans="1:16">
      <c r="A1102" s="104" t="s">
        <v>71</v>
      </c>
      <c r="B1102" s="102" t="s">
        <v>18</v>
      </c>
      <c r="C1102" s="104" t="s">
        <v>349</v>
      </c>
      <c r="D1102" s="102" t="s">
        <v>1244</v>
      </c>
      <c r="E1102" s="27">
        <v>1224871.4885146001</v>
      </c>
      <c r="F1102" s="27">
        <v>1312745.0034989901</v>
      </c>
      <c r="G1102" s="27">
        <v>1462901.7307166399</v>
      </c>
      <c r="H1102" s="27">
        <v>1749216.93775994</v>
      </c>
      <c r="I1102" s="27">
        <v>1809351.8571289</v>
      </c>
      <c r="J1102" s="27">
        <v>1860406</v>
      </c>
      <c r="K1102" s="27">
        <v>2101984.2656431999</v>
      </c>
      <c r="L1102" s="27">
        <v>1774003.3036356701</v>
      </c>
      <c r="M1102" s="27">
        <v>1881618.3676795501</v>
      </c>
      <c r="N1102" s="27">
        <v>1989310.2919453899</v>
      </c>
      <c r="O1102" s="27">
        <v>2004680.9449336999</v>
      </c>
      <c r="P1102" s="27">
        <v>2118224.6569975801</v>
      </c>
    </row>
    <row r="1103" spans="1:16">
      <c r="A1103" s="104" t="s">
        <v>71</v>
      </c>
      <c r="B1103" s="102" t="s">
        <v>18</v>
      </c>
      <c r="C1103" s="104" t="s">
        <v>351</v>
      </c>
      <c r="D1103" s="102" t="s">
        <v>1245</v>
      </c>
      <c r="E1103" s="27">
        <v>3923154.1418421702</v>
      </c>
      <c r="F1103" s="27">
        <v>4204605.1736457702</v>
      </c>
      <c r="G1103" s="27">
        <v>4685543.7797225397</v>
      </c>
      <c r="H1103" s="27">
        <v>5602585.8538675001</v>
      </c>
      <c r="I1103" s="27">
        <v>5795192.6376844002</v>
      </c>
      <c r="J1103" s="27">
        <v>5958714</v>
      </c>
      <c r="K1103" s="27">
        <v>6732468.1447606804</v>
      </c>
      <c r="L1103" s="27">
        <v>9006320.0907393601</v>
      </c>
      <c r="M1103" s="27">
        <v>9552663.5439679995</v>
      </c>
      <c r="N1103" s="27">
        <v>10158589.113882801</v>
      </c>
      <c r="O1103" s="27">
        <v>10245071.604662299</v>
      </c>
      <c r="P1103" s="27">
        <v>10883921.679156199</v>
      </c>
    </row>
    <row r="1104" spans="1:16">
      <c r="A1104" s="104" t="s">
        <v>71</v>
      </c>
      <c r="B1104" s="102" t="s">
        <v>18</v>
      </c>
      <c r="C1104" s="104" t="s">
        <v>353</v>
      </c>
      <c r="D1104" s="102" t="s">
        <v>1246</v>
      </c>
      <c r="E1104" s="27">
        <v>485772.97949706798</v>
      </c>
      <c r="F1104" s="27">
        <v>520622.82259743701</v>
      </c>
      <c r="G1104" s="27">
        <v>580173.62564576499</v>
      </c>
      <c r="H1104" s="27">
        <v>693723.65314346401</v>
      </c>
      <c r="I1104" s="27">
        <v>717572.61952698405</v>
      </c>
      <c r="J1104" s="27">
        <v>737820</v>
      </c>
      <c r="K1104" s="27">
        <v>833627.99212283804</v>
      </c>
      <c r="L1104" s="27">
        <v>718980.03902264801</v>
      </c>
      <c r="M1104" s="27">
        <v>762595.00074092904</v>
      </c>
      <c r="N1104" s="27">
        <v>814940.56181558303</v>
      </c>
      <c r="O1104" s="27">
        <v>822411.73873795196</v>
      </c>
      <c r="P1104" s="27">
        <v>877601.66228001099</v>
      </c>
    </row>
    <row r="1105" spans="1:16">
      <c r="A1105" s="104" t="s">
        <v>71</v>
      </c>
      <c r="B1105" s="102" t="s">
        <v>18</v>
      </c>
      <c r="C1105" s="104" t="s">
        <v>355</v>
      </c>
      <c r="D1105" s="102" t="s">
        <v>1247</v>
      </c>
      <c r="E1105" s="27">
        <v>454707.17927776399</v>
      </c>
      <c r="F1105" s="27">
        <v>487328.33056297502</v>
      </c>
      <c r="G1105" s="27">
        <v>543070.78397375403</v>
      </c>
      <c r="H1105" s="27">
        <v>649359.14271315397</v>
      </c>
      <c r="I1105" s="27">
        <v>671682.93734697299</v>
      </c>
      <c r="J1105" s="27">
        <v>690636</v>
      </c>
      <c r="K1105" s="27">
        <v>780316.42117675696</v>
      </c>
      <c r="L1105" s="27">
        <v>721380.27628125297</v>
      </c>
      <c r="M1105" s="27">
        <v>765140.84141108103</v>
      </c>
      <c r="N1105" s="27">
        <v>817272.94863566803</v>
      </c>
      <c r="O1105" s="27">
        <v>824713.65968060598</v>
      </c>
      <c r="P1105" s="27">
        <v>879678.52938290103</v>
      </c>
    </row>
    <row r="1106" spans="1:16">
      <c r="A1106" s="104" t="s">
        <v>71</v>
      </c>
      <c r="B1106" s="102" t="s">
        <v>18</v>
      </c>
      <c r="C1106" s="104" t="s">
        <v>357</v>
      </c>
      <c r="D1106" s="102" t="s">
        <v>1248</v>
      </c>
      <c r="E1106" s="27">
        <v>595926.84221360995</v>
      </c>
      <c r="F1106" s="27">
        <v>638679.23443588696</v>
      </c>
      <c r="G1106" s="27">
        <v>711733.77536283596</v>
      </c>
      <c r="H1106" s="27">
        <v>851032.40286056302</v>
      </c>
      <c r="I1106" s="27">
        <v>880289.35997185495</v>
      </c>
      <c r="J1106" s="27">
        <v>905128</v>
      </c>
      <c r="K1106" s="27">
        <v>1022661.44452971</v>
      </c>
      <c r="L1106" s="27">
        <v>1234073.27414172</v>
      </c>
      <c r="M1106" s="27">
        <v>1308934.9535068099</v>
      </c>
      <c r="N1106" s="27">
        <v>1388509.9673164401</v>
      </c>
      <c r="O1106" s="27">
        <v>1399867.5489505299</v>
      </c>
      <c r="P1106" s="27">
        <v>1483766.5156151601</v>
      </c>
    </row>
    <row r="1107" spans="1:16">
      <c r="A1107" s="104" t="s">
        <v>71</v>
      </c>
      <c r="B1107" s="102" t="s">
        <v>18</v>
      </c>
      <c r="C1107" s="104" t="s">
        <v>359</v>
      </c>
      <c r="D1107" s="102" t="s">
        <v>1249</v>
      </c>
      <c r="E1107" s="27">
        <v>1102232.5513977599</v>
      </c>
      <c r="F1107" s="27">
        <v>1181307.82544059</v>
      </c>
      <c r="G1107" s="27">
        <v>1316430.2722463</v>
      </c>
      <c r="H1107" s="27">
        <v>1574078.4778926501</v>
      </c>
      <c r="I1107" s="27">
        <v>1628192.4532979601</v>
      </c>
      <c r="J1107" s="27">
        <v>1674135</v>
      </c>
      <c r="K1107" s="27">
        <v>1891525.3574294101</v>
      </c>
      <c r="L1107" s="27">
        <v>5853854.3680268005</v>
      </c>
      <c r="M1107" s="27">
        <v>6208962.5786134005</v>
      </c>
      <c r="N1107" s="27">
        <v>6323685.7930222899</v>
      </c>
      <c r="O1107" s="27">
        <v>6340060.0424718801</v>
      </c>
      <c r="P1107" s="27">
        <v>6461017.3609584197</v>
      </c>
    </row>
    <row r="1108" spans="1:16">
      <c r="A1108" s="104" t="s">
        <v>71</v>
      </c>
      <c r="B1108" s="102" t="s">
        <v>18</v>
      </c>
      <c r="C1108" s="104" t="s">
        <v>361</v>
      </c>
      <c r="D1108" s="102" t="s">
        <v>1250</v>
      </c>
      <c r="E1108" s="27">
        <v>2482153.69297022</v>
      </c>
      <c r="F1108" s="27">
        <v>2660225.9003634201</v>
      </c>
      <c r="G1108" s="27">
        <v>2964512.5773597099</v>
      </c>
      <c r="H1108" s="27">
        <v>3544719.03590135</v>
      </c>
      <c r="I1108" s="27">
        <v>3666580.0748657398</v>
      </c>
      <c r="J1108" s="27">
        <v>3770039</v>
      </c>
      <c r="K1108" s="27">
        <v>4259588.0926766498</v>
      </c>
      <c r="L1108" s="27">
        <v>4705539.1728812903</v>
      </c>
      <c r="M1108" s="27">
        <v>4990987.7422221201</v>
      </c>
      <c r="N1108" s="27">
        <v>5624219.4992305897</v>
      </c>
      <c r="O1108" s="27">
        <v>5714599.36239128</v>
      </c>
      <c r="P1108" s="27">
        <v>6382239.5020198897</v>
      </c>
    </row>
    <row r="1109" spans="1:16">
      <c r="A1109" s="104" t="s">
        <v>71</v>
      </c>
      <c r="B1109" s="102" t="s">
        <v>18</v>
      </c>
      <c r="C1109" s="104" t="s">
        <v>363</v>
      </c>
      <c r="D1109" s="102" t="s">
        <v>1251</v>
      </c>
      <c r="E1109" s="27">
        <v>1511030.1875964301</v>
      </c>
      <c r="F1109" s="27">
        <v>1619433.0160373601</v>
      </c>
      <c r="G1109" s="27">
        <v>1804669.8754336799</v>
      </c>
      <c r="H1109" s="27">
        <v>2157875.0280307601</v>
      </c>
      <c r="I1109" s="27">
        <v>2232058.8745381502</v>
      </c>
      <c r="J1109" s="27">
        <v>2295040</v>
      </c>
      <c r="K1109" s="27">
        <v>2593057.07498672</v>
      </c>
      <c r="L1109" s="27">
        <v>4988534.3503671996</v>
      </c>
      <c r="M1109" s="27">
        <v>5291150.2452138104</v>
      </c>
      <c r="N1109" s="27">
        <v>5580372.7746156799</v>
      </c>
      <c r="O1109" s="27">
        <v>5621652.9411292505</v>
      </c>
      <c r="P1109" s="27">
        <v>5926591.3927998897</v>
      </c>
    </row>
    <row r="1110" spans="1:16">
      <c r="A1110" s="104" t="s">
        <v>71</v>
      </c>
      <c r="B1110" s="102" t="s">
        <v>18</v>
      </c>
      <c r="C1110" s="104" t="s">
        <v>365</v>
      </c>
      <c r="D1110" s="102" t="s">
        <v>1252</v>
      </c>
      <c r="E1110" s="27">
        <v>3887971.6093621398</v>
      </c>
      <c r="F1110" s="27">
        <v>4166898.6108294502</v>
      </c>
      <c r="G1110" s="27">
        <v>4643524.1979634399</v>
      </c>
      <c r="H1110" s="27">
        <v>5552342.3121533096</v>
      </c>
      <c r="I1110" s="27">
        <v>5743221.8137420397</v>
      </c>
      <c r="J1110" s="27">
        <v>5905277</v>
      </c>
      <c r="K1110" s="27">
        <v>6672091.9090556595</v>
      </c>
      <c r="L1110" s="27">
        <v>8829693.65829462</v>
      </c>
      <c r="M1110" s="27">
        <v>9365322.2898056395</v>
      </c>
      <c r="N1110" s="27">
        <v>10082227.144041199</v>
      </c>
      <c r="O1110" s="27">
        <v>10184549.4405395</v>
      </c>
      <c r="P1110" s="27">
        <v>10940408.873470699</v>
      </c>
    </row>
    <row r="1111" spans="1:16">
      <c r="A1111" s="104" t="s">
        <v>71</v>
      </c>
      <c r="B1111" s="102" t="s">
        <v>18</v>
      </c>
      <c r="C1111" s="104" t="s">
        <v>367</v>
      </c>
      <c r="D1111" s="102" t="s">
        <v>1253</v>
      </c>
      <c r="E1111" s="27">
        <v>233164.56806967399</v>
      </c>
      <c r="F1111" s="27">
        <v>249892.029161079</v>
      </c>
      <c r="G1111" s="27">
        <v>278475.62243821297</v>
      </c>
      <c r="H1111" s="27">
        <v>332978.12511568301</v>
      </c>
      <c r="I1111" s="27">
        <v>344425.311724281</v>
      </c>
      <c r="J1111" s="27">
        <v>354144</v>
      </c>
      <c r="K1111" s="27">
        <v>400130.346721232</v>
      </c>
      <c r="L1111" s="27">
        <v>310537.07105778501</v>
      </c>
      <c r="M1111" s="27">
        <v>329374.95231308998</v>
      </c>
      <c r="N1111" s="27">
        <v>350707.66005124402</v>
      </c>
      <c r="O1111" s="27">
        <v>353752.43433932902</v>
      </c>
      <c r="P1111" s="27">
        <v>376244.32450453</v>
      </c>
    </row>
    <row r="1112" spans="1:16">
      <c r="A1112" s="104" t="s">
        <v>71</v>
      </c>
      <c r="B1112" s="102" t="s">
        <v>18</v>
      </c>
      <c r="C1112" s="104" t="s">
        <v>369</v>
      </c>
      <c r="D1112" s="102" t="s">
        <v>1254</v>
      </c>
      <c r="E1112" s="27">
        <v>6060322.4299041098</v>
      </c>
      <c r="F1112" s="27">
        <v>6495096.0684841396</v>
      </c>
      <c r="G1112" s="27">
        <v>7238029.66640931</v>
      </c>
      <c r="H1112" s="27">
        <v>8654637.4391812794</v>
      </c>
      <c r="I1112" s="27">
        <v>8952168.2447308805</v>
      </c>
      <c r="J1112" s="27">
        <v>9204769</v>
      </c>
      <c r="K1112" s="27">
        <v>10400031.768102</v>
      </c>
      <c r="L1112" s="27">
        <v>11607577.1284757</v>
      </c>
      <c r="M1112" s="27">
        <v>12311719.139887599</v>
      </c>
      <c r="N1112" s="27">
        <v>12928815.902984099</v>
      </c>
      <c r="O1112" s="27">
        <v>13016892.9037573</v>
      </c>
      <c r="P1112" s="27">
        <v>13667521.6910023</v>
      </c>
    </row>
    <row r="1113" spans="1:16">
      <c r="A1113" s="104" t="s">
        <v>71</v>
      </c>
      <c r="B1113" s="102" t="s">
        <v>18</v>
      </c>
      <c r="C1113" s="104" t="s">
        <v>371</v>
      </c>
      <c r="D1113" s="102" t="s">
        <v>1255</v>
      </c>
      <c r="E1113" s="27">
        <v>4299293.99189544</v>
      </c>
      <c r="F1113" s="27">
        <v>4607729.6756072799</v>
      </c>
      <c r="G1113" s="27">
        <v>5134779.1834314801</v>
      </c>
      <c r="H1113" s="27">
        <v>6139744.4071129104</v>
      </c>
      <c r="I1113" s="27">
        <v>6350817.7319233501</v>
      </c>
      <c r="J1113" s="27">
        <v>6530017</v>
      </c>
      <c r="K1113" s="27">
        <v>7377956.3073229697</v>
      </c>
      <c r="L1113" s="27">
        <v>7584857.6818341697</v>
      </c>
      <c r="M1113" s="27">
        <v>8044971.9982658401</v>
      </c>
      <c r="N1113" s="27">
        <v>8458487.2731631901</v>
      </c>
      <c r="O1113" s="27">
        <v>8517507.4340707399</v>
      </c>
      <c r="P1113" s="27">
        <v>8953492.0277535897</v>
      </c>
    </row>
    <row r="1114" spans="1:16">
      <c r="A1114" s="104" t="s">
        <v>71</v>
      </c>
      <c r="B1114" s="102" t="s">
        <v>18</v>
      </c>
      <c r="C1114" s="104" t="s">
        <v>373</v>
      </c>
      <c r="D1114" s="102" t="s">
        <v>1256</v>
      </c>
      <c r="E1114" s="27">
        <v>510144.774333407</v>
      </c>
      <c r="F1114" s="27">
        <v>546743.07455668994</v>
      </c>
      <c r="G1114" s="27">
        <v>609281.61059036397</v>
      </c>
      <c r="H1114" s="27">
        <v>728528.57490842696</v>
      </c>
      <c r="I1114" s="27">
        <v>753574.07164721505</v>
      </c>
      <c r="J1114" s="27">
        <v>774837</v>
      </c>
      <c r="K1114" s="27">
        <v>875452.07713917806</v>
      </c>
      <c r="L1114" s="27">
        <v>857552.078070994</v>
      </c>
      <c r="M1114" s="27">
        <v>909573.12196086603</v>
      </c>
      <c r="N1114" s="27">
        <v>936847.57530026103</v>
      </c>
      <c r="O1114" s="27">
        <v>940740.40370549494</v>
      </c>
      <c r="P1114" s="27">
        <v>969496.90570491296</v>
      </c>
    </row>
    <row r="1115" spans="1:16">
      <c r="A1115" s="104" t="s">
        <v>71</v>
      </c>
      <c r="B1115" s="102" t="s">
        <v>18</v>
      </c>
      <c r="C1115" s="104" t="s">
        <v>375</v>
      </c>
      <c r="D1115" s="102" t="s">
        <v>1257</v>
      </c>
      <c r="E1115" s="27">
        <v>1601988.0703793301</v>
      </c>
      <c r="F1115" s="27">
        <v>1716916.3089964399</v>
      </c>
      <c r="G1115" s="27">
        <v>1913303.6753001399</v>
      </c>
      <c r="H1115" s="27">
        <v>2287770.34413293</v>
      </c>
      <c r="I1115" s="27">
        <v>2366419.7570269601</v>
      </c>
      <c r="J1115" s="27">
        <v>2433192</v>
      </c>
      <c r="K1115" s="27">
        <v>2749148.5835546399</v>
      </c>
      <c r="L1115" s="27">
        <v>4676316.66832262</v>
      </c>
      <c r="M1115" s="27">
        <v>4959992.4245271804</v>
      </c>
      <c r="N1115" s="27">
        <v>5183592.3433071896</v>
      </c>
      <c r="O1115" s="27">
        <v>5215506.2853383301</v>
      </c>
      <c r="P1115" s="27">
        <v>5451256.0190313496</v>
      </c>
    </row>
    <row r="1116" spans="1:16">
      <c r="A1116" s="104" t="s">
        <v>71</v>
      </c>
      <c r="B1116" s="102" t="s">
        <v>18</v>
      </c>
      <c r="C1116" s="104" t="s">
        <v>377</v>
      </c>
      <c r="D1116" s="102" t="s">
        <v>1258</v>
      </c>
      <c r="E1116" s="27">
        <v>2930846.2380343801</v>
      </c>
      <c r="F1116" s="27">
        <v>3141108.1007928899</v>
      </c>
      <c r="G1116" s="27">
        <v>3500399.89851045</v>
      </c>
      <c r="H1116" s="27">
        <v>4185488.7876948998</v>
      </c>
      <c r="I1116" s="27">
        <v>4329378.3335450804</v>
      </c>
      <c r="J1116" s="27">
        <v>4451539</v>
      </c>
      <c r="K1116" s="27">
        <v>5029582.8869729899</v>
      </c>
      <c r="L1116" s="27">
        <v>6189450.0998434704</v>
      </c>
      <c r="M1116" s="27">
        <v>6564915.8872340797</v>
      </c>
      <c r="N1116" s="27">
        <v>7146267.4434935302</v>
      </c>
      <c r="O1116" s="27">
        <v>7229242.5326373996</v>
      </c>
      <c r="P1116" s="27">
        <v>7842183.2650480298</v>
      </c>
    </row>
    <row r="1117" spans="1:16">
      <c r="A1117" s="104" t="s">
        <v>71</v>
      </c>
      <c r="B1117" s="102" t="s">
        <v>18</v>
      </c>
      <c r="C1117" s="104" t="s">
        <v>379</v>
      </c>
      <c r="D1117" s="102" t="s">
        <v>1259</v>
      </c>
      <c r="E1117" s="27">
        <v>2002218.5117049301</v>
      </c>
      <c r="F1117" s="27">
        <v>2145859.6855261102</v>
      </c>
      <c r="G1117" s="27">
        <v>2391311.2138793399</v>
      </c>
      <c r="H1117" s="27">
        <v>2859332.2373917601</v>
      </c>
      <c r="I1117" s="27">
        <v>2957630.9159792298</v>
      </c>
      <c r="J1117" s="27">
        <v>3041086</v>
      </c>
      <c r="K1117" s="27">
        <v>3435978.2617590199</v>
      </c>
      <c r="L1117" s="27">
        <v>3089455.3459915798</v>
      </c>
      <c r="M1117" s="27">
        <v>3276868.6285187802</v>
      </c>
      <c r="N1117" s="27">
        <v>3450793.7214060202</v>
      </c>
      <c r="O1117" s="27">
        <v>3475617.6907460401</v>
      </c>
      <c r="P1117" s="27">
        <v>3658993.47920124</v>
      </c>
    </row>
    <row r="1118" spans="1:16">
      <c r="A1118" s="104" t="s">
        <v>71</v>
      </c>
      <c r="B1118" s="102" t="s">
        <v>18</v>
      </c>
      <c r="C1118" s="104" t="s">
        <v>381</v>
      </c>
      <c r="D1118" s="102" t="s">
        <v>1260</v>
      </c>
      <c r="E1118" s="27">
        <v>1954952.95466952</v>
      </c>
      <c r="F1118" s="27">
        <v>2095203.2497957901</v>
      </c>
      <c r="G1118" s="27">
        <v>2334860.50387527</v>
      </c>
      <c r="H1118" s="27">
        <v>2791833.1456799801</v>
      </c>
      <c r="I1118" s="27">
        <v>2887811.32739256</v>
      </c>
      <c r="J1118" s="27">
        <v>2969296</v>
      </c>
      <c r="K1118" s="27">
        <v>3354866.5221796599</v>
      </c>
      <c r="L1118" s="27">
        <v>3504501.1574511202</v>
      </c>
      <c r="M1118" s="27">
        <v>3717091.8424791298</v>
      </c>
      <c r="N1118" s="27">
        <v>3986741.9941151198</v>
      </c>
      <c r="O1118" s="27">
        <v>4025228.5737977498</v>
      </c>
      <c r="P1118" s="27">
        <v>4309530.6828412898</v>
      </c>
    </row>
    <row r="1119" spans="1:16">
      <c r="A1119" s="104" t="s">
        <v>71</v>
      </c>
      <c r="B1119" s="102" t="s">
        <v>18</v>
      </c>
      <c r="C1119" s="104" t="s">
        <v>383</v>
      </c>
      <c r="D1119" s="102" t="s">
        <v>1261</v>
      </c>
      <c r="E1119" s="27">
        <v>535283.12543976703</v>
      </c>
      <c r="F1119" s="27">
        <v>573684.87630529294</v>
      </c>
      <c r="G1119" s="27">
        <v>639305.11728938296</v>
      </c>
      <c r="H1119" s="27">
        <v>764428.20189351204</v>
      </c>
      <c r="I1119" s="27">
        <v>790707.86297608295</v>
      </c>
      <c r="J1119" s="27">
        <v>813019</v>
      </c>
      <c r="K1119" s="27">
        <v>918591.63829718099</v>
      </c>
      <c r="L1119" s="27">
        <v>831017.06904530001</v>
      </c>
      <c r="M1119" s="27">
        <v>881428.42337870901</v>
      </c>
      <c r="N1119" s="27">
        <v>921074.82375678106</v>
      </c>
      <c r="O1119" s="27">
        <v>926733.47223017202</v>
      </c>
      <c r="P1119" s="27">
        <v>968534.169012169</v>
      </c>
    </row>
    <row r="1120" spans="1:16">
      <c r="A1120" s="104" t="s">
        <v>71</v>
      </c>
      <c r="B1120" s="102" t="s">
        <v>18</v>
      </c>
      <c r="C1120" s="104" t="s">
        <v>385</v>
      </c>
      <c r="D1120" s="102" t="s">
        <v>1262</v>
      </c>
      <c r="E1120" s="27">
        <v>1827048.4974598601</v>
      </c>
      <c r="F1120" s="27">
        <v>1958122.7979266299</v>
      </c>
      <c r="G1120" s="27">
        <v>2182100.2726404802</v>
      </c>
      <c r="H1120" s="27">
        <v>2609175.0912930202</v>
      </c>
      <c r="I1120" s="27">
        <v>2698873.8189621801</v>
      </c>
      <c r="J1120" s="27">
        <v>2775027</v>
      </c>
      <c r="K1120" s="27">
        <v>3135371.5310060401</v>
      </c>
      <c r="L1120" s="27">
        <v>3925478.9141991902</v>
      </c>
      <c r="M1120" s="27">
        <v>4163607.3801295199</v>
      </c>
      <c r="N1120" s="27">
        <v>4236017.5434949398</v>
      </c>
      <c r="O1120" s="27">
        <v>4246352.5141896904</v>
      </c>
      <c r="P1120" s="27">
        <v>4322697.4145251997</v>
      </c>
    </row>
    <row r="1121" spans="1:16">
      <c r="A1121" s="104" t="s">
        <v>71</v>
      </c>
      <c r="B1121" s="102" t="s">
        <v>18</v>
      </c>
      <c r="C1121" s="104" t="s">
        <v>387</v>
      </c>
      <c r="D1121" s="102" t="s">
        <v>1263</v>
      </c>
      <c r="E1121" s="27">
        <v>4532156.8783180797</v>
      </c>
      <c r="F1121" s="27">
        <v>4857298.3801759304</v>
      </c>
      <c r="G1121" s="27">
        <v>5412894.4981903099</v>
      </c>
      <c r="H1121" s="27">
        <v>6472291.7060967302</v>
      </c>
      <c r="I1121" s="27">
        <v>6694797.4064913997</v>
      </c>
      <c r="J1121" s="27">
        <v>6883703</v>
      </c>
      <c r="K1121" s="27">
        <v>7777568.9425295005</v>
      </c>
      <c r="L1121" s="27">
        <v>7844803.2292803498</v>
      </c>
      <c r="M1121" s="27">
        <v>8320686.5496845497</v>
      </c>
      <c r="N1121" s="27">
        <v>8999161.5969483294</v>
      </c>
      <c r="O1121" s="27">
        <v>9095998.9361918792</v>
      </c>
      <c r="P1121" s="27">
        <v>9811340.7397825699</v>
      </c>
    </row>
    <row r="1122" spans="1:16">
      <c r="A1122" s="104" t="s">
        <v>71</v>
      </c>
      <c r="B1122" s="102" t="s">
        <v>18</v>
      </c>
      <c r="C1122" s="104" t="s">
        <v>389</v>
      </c>
      <c r="D1122" s="102" t="s">
        <v>1264</v>
      </c>
      <c r="E1122" s="27">
        <v>2559930.24184932</v>
      </c>
      <c r="F1122" s="27">
        <v>2743582.2172405901</v>
      </c>
      <c r="G1122" s="27">
        <v>3057403.5043110601</v>
      </c>
      <c r="H1122" s="27">
        <v>3655790.3261837</v>
      </c>
      <c r="I1122" s="27">
        <v>3781469.7955217902</v>
      </c>
      <c r="J1122" s="27">
        <v>3888171</v>
      </c>
      <c r="K1122" s="27">
        <v>4393059.3045648504</v>
      </c>
      <c r="L1122" s="27">
        <v>5372645.87607361</v>
      </c>
      <c r="M1122" s="27">
        <v>5698562.46923065</v>
      </c>
      <c r="N1122" s="27">
        <v>5981036.4772907495</v>
      </c>
      <c r="O1122" s="27">
        <v>6021353.3889269903</v>
      </c>
      <c r="P1122" s="27">
        <v>6319176.2422615299</v>
      </c>
    </row>
    <row r="1123" spans="1:16">
      <c r="A1123" s="104" t="s">
        <v>71</v>
      </c>
      <c r="B1123" s="102" t="s">
        <v>18</v>
      </c>
      <c r="C1123" s="104" t="s">
        <v>391</v>
      </c>
      <c r="D1123" s="102" t="s">
        <v>1265</v>
      </c>
      <c r="E1123" s="27">
        <v>1808796.0469514199</v>
      </c>
      <c r="F1123" s="27">
        <v>1938560.89822431</v>
      </c>
      <c r="G1123" s="27">
        <v>2160300.8090322702</v>
      </c>
      <c r="H1123" s="27">
        <v>2583109.09507734</v>
      </c>
      <c r="I1123" s="27">
        <v>2671911.7208697801</v>
      </c>
      <c r="J1123" s="27">
        <v>2747304</v>
      </c>
      <c r="K1123" s="27">
        <v>3104048.76438348</v>
      </c>
      <c r="L1123" s="27">
        <v>3943479.1223065602</v>
      </c>
      <c r="M1123" s="27">
        <v>4182699.4406325901</v>
      </c>
      <c r="N1123" s="27">
        <v>4454104.3410357302</v>
      </c>
      <c r="O1123" s="27">
        <v>4492841.4076273302</v>
      </c>
      <c r="P1123" s="27">
        <v>4778993.8735815398</v>
      </c>
    </row>
    <row r="1124" spans="1:16">
      <c r="A1124" s="104" t="s">
        <v>71</v>
      </c>
      <c r="B1124" s="102" t="s">
        <v>18</v>
      </c>
      <c r="C1124" s="104" t="s">
        <v>393</v>
      </c>
      <c r="D1124" s="102" t="s">
        <v>1266</v>
      </c>
      <c r="E1124" s="27">
        <v>426405.32217766898</v>
      </c>
      <c r="F1124" s="27">
        <v>456996.06971253298</v>
      </c>
      <c r="G1124" s="27">
        <v>509269.00466674002</v>
      </c>
      <c r="H1124" s="27">
        <v>608941.76972718898</v>
      </c>
      <c r="I1124" s="27">
        <v>629876.08806841704</v>
      </c>
      <c r="J1124" s="27">
        <v>647649</v>
      </c>
      <c r="K1124" s="27">
        <v>731748.01308443199</v>
      </c>
      <c r="L1124" s="27">
        <v>739048.21626920195</v>
      </c>
      <c r="M1124" s="27">
        <v>783880.57666621497</v>
      </c>
      <c r="N1124" s="27">
        <v>820516.22380217898</v>
      </c>
      <c r="O1124" s="27">
        <v>825745.15977318003</v>
      </c>
      <c r="P1124" s="27">
        <v>864371.55020200298</v>
      </c>
    </row>
    <row r="1125" spans="1:16">
      <c r="A1125" s="104" t="s">
        <v>71</v>
      </c>
      <c r="B1125" s="102" t="s">
        <v>18</v>
      </c>
      <c r="C1125" s="104" t="s">
        <v>395</v>
      </c>
      <c r="D1125" s="102" t="s">
        <v>1267</v>
      </c>
      <c r="E1125" s="27">
        <v>268054.11256361502</v>
      </c>
      <c r="F1125" s="27">
        <v>287284.58473792602</v>
      </c>
      <c r="G1125" s="27">
        <v>320145.27962486102</v>
      </c>
      <c r="H1125" s="27">
        <v>382803.25595782802</v>
      </c>
      <c r="I1125" s="27">
        <v>395963.34058442502</v>
      </c>
      <c r="J1125" s="27">
        <v>407136</v>
      </c>
      <c r="K1125" s="27">
        <v>460003.78997631598</v>
      </c>
      <c r="L1125" s="27">
        <v>305032.37226174801</v>
      </c>
      <c r="M1125" s="27">
        <v>323536.30724083597</v>
      </c>
      <c r="N1125" s="27">
        <v>332271.38210808299</v>
      </c>
      <c r="O1125" s="27">
        <v>333518.11960188899</v>
      </c>
      <c r="P1125" s="27">
        <v>342727.82681699999</v>
      </c>
    </row>
    <row r="1126" spans="1:16">
      <c r="A1126" s="104" t="s">
        <v>71</v>
      </c>
      <c r="B1126" s="102" t="s">
        <v>18</v>
      </c>
      <c r="C1126" s="104" t="s">
        <v>397</v>
      </c>
      <c r="D1126" s="102" t="s">
        <v>1268</v>
      </c>
      <c r="E1126" s="27">
        <v>666487.27519675205</v>
      </c>
      <c r="F1126" s="27">
        <v>714301.74399047997</v>
      </c>
      <c r="G1126" s="27">
        <v>796006.27292609599</v>
      </c>
      <c r="H1126" s="27">
        <v>951798.48784676101</v>
      </c>
      <c r="I1126" s="27">
        <v>984519.60098408104</v>
      </c>
      <c r="J1126" s="27">
        <v>1012300</v>
      </c>
      <c r="K1126" s="27">
        <v>1143749.1841800599</v>
      </c>
      <c r="L1126" s="27">
        <v>881832.27917834499</v>
      </c>
      <c r="M1126" s="27">
        <v>935326.18202992599</v>
      </c>
      <c r="N1126" s="27">
        <v>965503.00224065699</v>
      </c>
      <c r="O1126" s="27">
        <v>969810.07484314695</v>
      </c>
      <c r="P1126" s="27">
        <v>1001626.61498126</v>
      </c>
    </row>
    <row r="1127" spans="1:16">
      <c r="A1127" s="104" t="s">
        <v>71</v>
      </c>
      <c r="B1127" s="102" t="s">
        <v>18</v>
      </c>
      <c r="C1127" s="104" t="s">
        <v>399</v>
      </c>
      <c r="D1127" s="102" t="s">
        <v>1269</v>
      </c>
      <c r="E1127" s="27">
        <v>393804.19478173001</v>
      </c>
      <c r="F1127" s="27">
        <v>422056.10458251601</v>
      </c>
      <c r="G1127" s="27">
        <v>470332.474477218</v>
      </c>
      <c r="H1127" s="27">
        <v>562384.68617506803</v>
      </c>
      <c r="I1127" s="27">
        <v>581718.456062285</v>
      </c>
      <c r="J1127" s="27">
        <v>598133</v>
      </c>
      <c r="K1127" s="27">
        <v>675801.68935050105</v>
      </c>
      <c r="L1127" s="27">
        <v>1093920.4496235801</v>
      </c>
      <c r="M1127" s="27">
        <v>1160280.1061700699</v>
      </c>
      <c r="N1127" s="27">
        <v>1203854.5826331601</v>
      </c>
      <c r="O1127" s="27">
        <v>1210073.8764890099</v>
      </c>
      <c r="P1127" s="27">
        <v>1256016.07769523</v>
      </c>
    </row>
    <row r="1128" spans="1:16">
      <c r="A1128" s="104" t="s">
        <v>71</v>
      </c>
      <c r="B1128" s="102" t="s">
        <v>18</v>
      </c>
      <c r="C1128" s="104" t="s">
        <v>401</v>
      </c>
      <c r="D1128" s="102" t="s">
        <v>1270</v>
      </c>
      <c r="E1128" s="27">
        <v>1774546.0120834799</v>
      </c>
      <c r="F1128" s="27">
        <v>1901853.7313385101</v>
      </c>
      <c r="G1128" s="27">
        <v>2119394.9378815098</v>
      </c>
      <c r="H1128" s="27">
        <v>2534197.2364269202</v>
      </c>
      <c r="I1128" s="27">
        <v>2621318.3608500101</v>
      </c>
      <c r="J1128" s="27">
        <v>2695283</v>
      </c>
      <c r="K1128" s="27">
        <v>3045272.7743577901</v>
      </c>
      <c r="L1128" s="27">
        <v>3792058.5581874498</v>
      </c>
      <c r="M1128" s="27">
        <v>4022093.3104099799</v>
      </c>
      <c r="N1128" s="27">
        <v>4330592.7742686402</v>
      </c>
      <c r="O1128" s="27">
        <v>4374624.2632718999</v>
      </c>
      <c r="P1128" s="27">
        <v>4699886.86159743</v>
      </c>
    </row>
    <row r="1129" spans="1:16">
      <c r="A1129" s="104" t="s">
        <v>71</v>
      </c>
      <c r="B1129" s="102" t="s">
        <v>18</v>
      </c>
      <c r="C1129" s="104" t="s">
        <v>832</v>
      </c>
      <c r="D1129" s="102" t="s">
        <v>1271</v>
      </c>
      <c r="E1129" s="27">
        <v>13741478.2464807</v>
      </c>
      <c r="F1129" s="27">
        <v>14727305.744240601</v>
      </c>
      <c r="G1129" s="27">
        <v>16411870.549587101</v>
      </c>
      <c r="H1129" s="27">
        <v>19623957.879674502</v>
      </c>
      <c r="I1129" s="27">
        <v>20298594.112219401</v>
      </c>
      <c r="J1129" s="27">
        <v>20871354</v>
      </c>
      <c r="K1129" s="27">
        <v>23581552.294791199</v>
      </c>
      <c r="L1129" s="27">
        <v>27083901.080279101</v>
      </c>
      <c r="M1129" s="27">
        <v>28726871.791366</v>
      </c>
      <c r="N1129" s="27">
        <v>30532251.2905857</v>
      </c>
      <c r="O1129" s="27">
        <v>30789929.4626619</v>
      </c>
      <c r="P1129" s="27">
        <v>32693409.772201899</v>
      </c>
    </row>
    <row r="1130" spans="1:16">
      <c r="A1130" s="104" t="s">
        <v>71</v>
      </c>
      <c r="B1130" s="102" t="s">
        <v>18</v>
      </c>
      <c r="C1130" s="104" t="s">
        <v>834</v>
      </c>
      <c r="D1130" s="102" t="s">
        <v>1272</v>
      </c>
      <c r="E1130" s="27">
        <v>7854400.8544024797</v>
      </c>
      <c r="F1130" s="27">
        <v>8417883.4871885199</v>
      </c>
      <c r="G1130" s="27">
        <v>9380752.7658120394</v>
      </c>
      <c r="H1130" s="27">
        <v>11216728.562397899</v>
      </c>
      <c r="I1130" s="27">
        <v>11602339.433824301</v>
      </c>
      <c r="J1130" s="27">
        <v>11929720</v>
      </c>
      <c r="K1130" s="27">
        <v>13478823.833220201</v>
      </c>
      <c r="L1130" s="27">
        <v>19762918.074301802</v>
      </c>
      <c r="M1130" s="27">
        <v>20961782.044344898</v>
      </c>
      <c r="N1130" s="27">
        <v>22526183.587131899</v>
      </c>
      <c r="O1130" s="27">
        <v>22749467.542517401</v>
      </c>
      <c r="P1130" s="27">
        <v>24398876.217233501</v>
      </c>
    </row>
    <row r="1131" spans="1:16">
      <c r="A1131" s="104" t="s">
        <v>71</v>
      </c>
      <c r="B1131" s="102" t="s">
        <v>18</v>
      </c>
      <c r="C1131" s="104" t="s">
        <v>1273</v>
      </c>
      <c r="D1131" s="102" t="s">
        <v>1274</v>
      </c>
      <c r="E1131" s="27">
        <v>4411279.9193492299</v>
      </c>
      <c r="F1131" s="27">
        <v>4727749.5863535404</v>
      </c>
      <c r="G1131" s="27">
        <v>5268527.4244708205</v>
      </c>
      <c r="H1131" s="27">
        <v>6299669.4955240702</v>
      </c>
      <c r="I1131" s="27">
        <v>6516240.7560616899</v>
      </c>
      <c r="J1131" s="27">
        <v>6700108</v>
      </c>
      <c r="K1131" s="27">
        <v>7570133.7395586604</v>
      </c>
      <c r="L1131" s="27">
        <v>11140895.5552225</v>
      </c>
      <c r="M1131" s="27">
        <v>11816726.658279199</v>
      </c>
      <c r="N1131" s="27">
        <v>12578000.4048477</v>
      </c>
      <c r="O1131" s="27">
        <v>12686655.351496</v>
      </c>
      <c r="P1131" s="27">
        <v>13489294.3579333</v>
      </c>
    </row>
    <row r="1132" spans="1:16">
      <c r="A1132" s="104" t="s">
        <v>71</v>
      </c>
      <c r="B1132" s="102" t="s">
        <v>18</v>
      </c>
      <c r="C1132" s="104" t="s">
        <v>1275</v>
      </c>
      <c r="D1132" s="102" t="s">
        <v>1276</v>
      </c>
      <c r="E1132" s="27">
        <v>1745684.44847365</v>
      </c>
      <c r="F1132" s="27">
        <v>1870921.61006927</v>
      </c>
      <c r="G1132" s="27">
        <v>2084924.6838573799</v>
      </c>
      <c r="H1132" s="27">
        <v>2492980.5566453598</v>
      </c>
      <c r="I1132" s="27">
        <v>2578684.7260517101</v>
      </c>
      <c r="J1132" s="27">
        <v>2651447</v>
      </c>
      <c r="K1132" s="27">
        <v>2995743.8620126802</v>
      </c>
      <c r="L1132" s="27">
        <v>3926984.8580461401</v>
      </c>
      <c r="M1132" s="27">
        <v>4165204.6791370399</v>
      </c>
      <c r="N1132" s="27">
        <v>4348482.4678749004</v>
      </c>
      <c r="O1132" s="27">
        <v>4374641.34569412</v>
      </c>
      <c r="P1132" s="27">
        <v>4567878.1557005197</v>
      </c>
    </row>
    <row r="1133" spans="1:16">
      <c r="A1133" s="104" t="s">
        <v>71</v>
      </c>
      <c r="B1133" s="102" t="s">
        <v>18</v>
      </c>
      <c r="C1133" s="104" t="s">
        <v>1277</v>
      </c>
      <c r="D1133" s="102" t="s">
        <v>1278</v>
      </c>
      <c r="E1133" s="27">
        <v>710063.96092013305</v>
      </c>
      <c r="F1133" s="27">
        <v>761004.66506327502</v>
      </c>
      <c r="G1133" s="27">
        <v>848051.25034730905</v>
      </c>
      <c r="H1133" s="27">
        <v>1014029.56880027</v>
      </c>
      <c r="I1133" s="27">
        <v>1048890.07411623</v>
      </c>
      <c r="J1133" s="27">
        <v>1078486</v>
      </c>
      <c r="K1133" s="27">
        <v>1218530.5049954001</v>
      </c>
      <c r="L1133" s="27">
        <v>1049178.2148558099</v>
      </c>
      <c r="M1133" s="27">
        <v>1112823.67400308</v>
      </c>
      <c r="N1133" s="27">
        <v>1213895.63470218</v>
      </c>
      <c r="O1133" s="27">
        <v>1228321.4208605899</v>
      </c>
      <c r="P1133" s="27">
        <v>1334885.3507024399</v>
      </c>
    </row>
    <row r="1134" spans="1:16">
      <c r="A1134" s="104" t="s">
        <v>71</v>
      </c>
      <c r="B1134" s="102" t="s">
        <v>18</v>
      </c>
      <c r="C1134" s="104" t="s">
        <v>1279</v>
      </c>
      <c r="D1134" s="102" t="s">
        <v>1280</v>
      </c>
      <c r="E1134" s="27">
        <v>157899.83395195199</v>
      </c>
      <c r="F1134" s="27">
        <v>169227.72716762</v>
      </c>
      <c r="G1134" s="27">
        <v>188584.63319144101</v>
      </c>
      <c r="H1134" s="27">
        <v>225493.91230605601</v>
      </c>
      <c r="I1134" s="27">
        <v>233245.985786479</v>
      </c>
      <c r="J1134" s="27">
        <v>239827</v>
      </c>
      <c r="K1134" s="27">
        <v>270969.62385502801</v>
      </c>
      <c r="L1134" s="27">
        <v>273140.04083033302</v>
      </c>
      <c r="M1134" s="27">
        <v>289709.32074257202</v>
      </c>
      <c r="N1134" s="27">
        <v>295907.94315312197</v>
      </c>
      <c r="O1134" s="27">
        <v>296792.658770521</v>
      </c>
      <c r="P1134" s="27">
        <v>303328.09568786802</v>
      </c>
    </row>
    <row r="1135" spans="1:16">
      <c r="A1135" s="104" t="s">
        <v>71</v>
      </c>
      <c r="B1135" s="102" t="s">
        <v>18</v>
      </c>
      <c r="C1135" s="104" t="s">
        <v>1281</v>
      </c>
      <c r="D1135" s="102" t="s">
        <v>1282</v>
      </c>
      <c r="E1135" s="27">
        <v>3796637.8416929301</v>
      </c>
      <c r="F1135" s="27">
        <v>4069012.4666235</v>
      </c>
      <c r="G1135" s="27">
        <v>4534441.4672043202</v>
      </c>
      <c r="H1135" s="27">
        <v>5421910.2016073801</v>
      </c>
      <c r="I1135" s="27">
        <v>5608305.6827859003</v>
      </c>
      <c r="J1135" s="27">
        <v>5766554</v>
      </c>
      <c r="K1135" s="27">
        <v>6515355.3498651898</v>
      </c>
      <c r="L1135" s="27">
        <v>8532295.1566471197</v>
      </c>
      <c r="M1135" s="27">
        <v>9049883.5113649908</v>
      </c>
      <c r="N1135" s="27">
        <v>9656989.7633537501</v>
      </c>
      <c r="O1135" s="27">
        <v>9743640.8154725507</v>
      </c>
      <c r="P1135" s="27">
        <v>10383736.058285801</v>
      </c>
    </row>
    <row r="1136" spans="1:16">
      <c r="A1136" s="104" t="s">
        <v>71</v>
      </c>
      <c r="B1136" s="102" t="s">
        <v>18</v>
      </c>
      <c r="C1136" s="104" t="s">
        <v>1283</v>
      </c>
      <c r="D1136" s="102" t="s">
        <v>1284</v>
      </c>
      <c r="E1136" s="27">
        <v>7978898.3266250901</v>
      </c>
      <c r="F1136" s="27">
        <v>8551312.5335341692</v>
      </c>
      <c r="G1136" s="27">
        <v>9529443.9299807604</v>
      </c>
      <c r="H1136" s="27">
        <v>11394521.162814099</v>
      </c>
      <c r="I1136" s="27">
        <v>11786244.222762899</v>
      </c>
      <c r="J1136" s="27">
        <v>12118813</v>
      </c>
      <c r="K1136" s="27">
        <v>13692472.1466769</v>
      </c>
      <c r="L1136" s="27">
        <v>15037529.2342389</v>
      </c>
      <c r="M1136" s="27">
        <v>15949739.6189571</v>
      </c>
      <c r="N1136" s="27">
        <v>17394766.410445899</v>
      </c>
      <c r="O1136" s="27">
        <v>17601012.123554502</v>
      </c>
      <c r="P1136" s="27">
        <v>19124558.530868001</v>
      </c>
    </row>
    <row r="1137" spans="1:16">
      <c r="A1137" s="104" t="s">
        <v>71</v>
      </c>
      <c r="B1137" s="102" t="s">
        <v>18</v>
      </c>
      <c r="C1137" s="104" t="s">
        <v>1285</v>
      </c>
      <c r="D1137" s="102" t="s">
        <v>1286</v>
      </c>
      <c r="E1137" s="27">
        <v>480611.695294754</v>
      </c>
      <c r="F1137" s="27">
        <v>515091.262665021</v>
      </c>
      <c r="G1137" s="27">
        <v>574009.345014625</v>
      </c>
      <c r="H1137" s="27">
        <v>686352.916022397</v>
      </c>
      <c r="I1137" s="27">
        <v>709948.48977467895</v>
      </c>
      <c r="J1137" s="27">
        <v>729981</v>
      </c>
      <c r="K1137" s="27">
        <v>824770.78686702996</v>
      </c>
      <c r="L1137" s="27">
        <v>1210682.0367163101</v>
      </c>
      <c r="M1137" s="27">
        <v>1284124.6884361501</v>
      </c>
      <c r="N1137" s="27">
        <v>1362871.1845336601</v>
      </c>
      <c r="O1137" s="27">
        <v>1374110.5045839699</v>
      </c>
      <c r="P1137" s="27">
        <v>1457135.86984966</v>
      </c>
    </row>
    <row r="1138" spans="1:16">
      <c r="A1138" s="104" t="s">
        <v>71</v>
      </c>
      <c r="B1138" s="102" t="s">
        <v>18</v>
      </c>
      <c r="C1138" s="104" t="s">
        <v>1287</v>
      </c>
      <c r="D1138" s="102" t="s">
        <v>1288</v>
      </c>
      <c r="E1138" s="27">
        <v>4729793.70405572</v>
      </c>
      <c r="F1138" s="27">
        <v>5069113.8709660098</v>
      </c>
      <c r="G1138" s="27">
        <v>5648938.24411467</v>
      </c>
      <c r="H1138" s="27">
        <v>6754533.3015182503</v>
      </c>
      <c r="I1138" s="27">
        <v>6986741.9582569003</v>
      </c>
      <c r="J1138" s="27">
        <v>7183885</v>
      </c>
      <c r="K1138" s="27">
        <v>8116730.6439053202</v>
      </c>
      <c r="L1138" s="27">
        <v>13503399.595675901</v>
      </c>
      <c r="M1138" s="27">
        <v>14322545.9167728</v>
      </c>
      <c r="N1138" s="27">
        <v>14783893.9852931</v>
      </c>
      <c r="O1138" s="27">
        <v>14849741.221754899</v>
      </c>
      <c r="P1138" s="27">
        <v>15336157.731461801</v>
      </c>
    </row>
    <row r="1139" spans="1:16">
      <c r="A1139" s="104" t="s">
        <v>71</v>
      </c>
      <c r="B1139" s="102" t="s">
        <v>18</v>
      </c>
      <c r="C1139" s="104" t="s">
        <v>1289</v>
      </c>
      <c r="D1139" s="102" t="s">
        <v>1290</v>
      </c>
      <c r="E1139" s="27">
        <v>21979876.344427299</v>
      </c>
      <c r="F1139" s="27">
        <v>23556734.824209001</v>
      </c>
      <c r="G1139" s="27">
        <v>26251243.046071701</v>
      </c>
      <c r="H1139" s="27">
        <v>31389065.997606602</v>
      </c>
      <c r="I1139" s="27">
        <v>32468165.400365699</v>
      </c>
      <c r="J1139" s="27">
        <v>33384311</v>
      </c>
      <c r="K1139" s="27">
        <v>37719348.2500223</v>
      </c>
      <c r="L1139" s="27">
        <v>37917061.168691397</v>
      </c>
      <c r="M1139" s="27">
        <v>40217192.299331501</v>
      </c>
      <c r="N1139" s="27">
        <v>43754270.5779147</v>
      </c>
      <c r="O1139" s="27">
        <v>44259110.061128102</v>
      </c>
      <c r="P1139" s="27">
        <v>47988382.153821498</v>
      </c>
    </row>
    <row r="1140" spans="1:16">
      <c r="A1140" s="104" t="s">
        <v>71</v>
      </c>
      <c r="B1140" s="102" t="s">
        <v>18</v>
      </c>
      <c r="C1140" s="104" t="s">
        <v>1291</v>
      </c>
      <c r="D1140" s="102" t="s">
        <v>1292</v>
      </c>
      <c r="E1140" s="27">
        <v>3903226.19318937</v>
      </c>
      <c r="F1140" s="27">
        <v>4183247.5738736698</v>
      </c>
      <c r="G1140" s="27">
        <v>4661743.2170944</v>
      </c>
      <c r="H1140" s="27">
        <v>5574127.1088938797</v>
      </c>
      <c r="I1140" s="27">
        <v>5765755.5324528897</v>
      </c>
      <c r="J1140" s="27">
        <v>5928446</v>
      </c>
      <c r="K1140" s="27">
        <v>6698270.0799791301</v>
      </c>
      <c r="L1140" s="27">
        <v>10175752.893217901</v>
      </c>
      <c r="M1140" s="27">
        <v>10793036.688354</v>
      </c>
      <c r="N1140" s="27">
        <v>11432302.724603601</v>
      </c>
      <c r="O1140" s="27">
        <v>11523543.8211322</v>
      </c>
      <c r="P1140" s="27">
        <v>12197545.9264638</v>
      </c>
    </row>
    <row r="1141" spans="1:16">
      <c r="A1141" s="104" t="s">
        <v>71</v>
      </c>
      <c r="B1141" s="102" t="s">
        <v>18</v>
      </c>
      <c r="C1141" s="104" t="s">
        <v>1293</v>
      </c>
      <c r="D1141" s="102" t="s">
        <v>1294</v>
      </c>
      <c r="E1141" s="27">
        <v>9782023.3813102003</v>
      </c>
      <c r="F1141" s="27">
        <v>10483795.596791901</v>
      </c>
      <c r="G1141" s="27">
        <v>11682971.6983479</v>
      </c>
      <c r="H1141" s="27">
        <v>13969531.615856601</v>
      </c>
      <c r="I1141" s="27">
        <v>14449778.8849103</v>
      </c>
      <c r="J1141" s="27">
        <v>14857504</v>
      </c>
      <c r="K1141" s="27">
        <v>16786789.003163401</v>
      </c>
      <c r="L1141" s="27">
        <v>20112308.438563</v>
      </c>
      <c r="M1141" s="27">
        <v>21332366.3601158</v>
      </c>
      <c r="N1141" s="27">
        <v>22708326.9923671</v>
      </c>
      <c r="O1141" s="27">
        <v>22904715.044824399</v>
      </c>
      <c r="P1141" s="27">
        <v>24355442.472296</v>
      </c>
    </row>
    <row r="1142" spans="1:16">
      <c r="A1142" s="104" t="s">
        <v>71</v>
      </c>
      <c r="B1142" s="102" t="s">
        <v>18</v>
      </c>
      <c r="C1142" s="104" t="s">
        <v>1295</v>
      </c>
      <c r="D1142" s="102" t="s">
        <v>1296</v>
      </c>
      <c r="E1142" s="27">
        <v>3546256.0567439599</v>
      </c>
      <c r="F1142" s="27">
        <v>3800668.0400930801</v>
      </c>
      <c r="G1142" s="27">
        <v>4235402.7925544903</v>
      </c>
      <c r="H1142" s="27">
        <v>5064344.4787976202</v>
      </c>
      <c r="I1142" s="27">
        <v>5238447.4961621296</v>
      </c>
      <c r="J1142" s="27">
        <v>5386259</v>
      </c>
      <c r="K1142" s="27">
        <v>6085678.7859954396</v>
      </c>
      <c r="L1142" s="27">
        <v>8903335.4014731292</v>
      </c>
      <c r="M1142" s="27">
        <v>9443432.0447327308</v>
      </c>
      <c r="N1142" s="27">
        <v>9784830.4693257101</v>
      </c>
      <c r="O1142" s="27">
        <v>9833557.6149217095</v>
      </c>
      <c r="P1142" s="27">
        <v>10193507.2384797</v>
      </c>
    </row>
    <row r="1143" spans="1:16">
      <c r="A1143" s="104" t="s">
        <v>71</v>
      </c>
      <c r="B1143" s="102" t="s">
        <v>18</v>
      </c>
      <c r="C1143" s="104" t="s">
        <v>1297</v>
      </c>
      <c r="D1143" s="102" t="s">
        <v>1298</v>
      </c>
      <c r="E1143" s="27">
        <v>256293.87158962101</v>
      </c>
      <c r="F1143" s="27">
        <v>274680.652224747</v>
      </c>
      <c r="G1143" s="27">
        <v>306099.66174917301</v>
      </c>
      <c r="H1143" s="27">
        <v>366008.66738572298</v>
      </c>
      <c r="I1143" s="27">
        <v>378591.38438694598</v>
      </c>
      <c r="J1143" s="27">
        <v>389274</v>
      </c>
      <c r="K1143" s="27">
        <v>439822.21034233202</v>
      </c>
      <c r="L1143" s="27">
        <v>429885.19420153601</v>
      </c>
      <c r="M1143" s="27">
        <v>455962.985245177</v>
      </c>
      <c r="N1143" s="27">
        <v>473670.10203962598</v>
      </c>
      <c r="O1143" s="27">
        <v>476197.40114172501</v>
      </c>
      <c r="P1143" s="27">
        <v>494866.67115784</v>
      </c>
    </row>
    <row r="1144" spans="1:16">
      <c r="A1144" s="104" t="s">
        <v>71</v>
      </c>
      <c r="B1144" s="102" t="s">
        <v>18</v>
      </c>
      <c r="C1144" s="104" t="s">
        <v>1299</v>
      </c>
      <c r="D1144" s="102" t="s">
        <v>1300</v>
      </c>
      <c r="E1144" s="27">
        <v>2489920.8220253298</v>
      </c>
      <c r="F1144" s="27">
        <v>2668550.25108448</v>
      </c>
      <c r="G1144" s="27">
        <v>2973789.09872866</v>
      </c>
      <c r="H1144" s="27">
        <v>3555811.1331754201</v>
      </c>
      <c r="I1144" s="27">
        <v>3678053.4984126198</v>
      </c>
      <c r="J1144" s="27">
        <v>3781836</v>
      </c>
      <c r="K1144" s="27">
        <v>4272917.1506338296</v>
      </c>
      <c r="L1144" s="27">
        <v>4327884.7473034598</v>
      </c>
      <c r="M1144" s="27">
        <v>4590423.90007303</v>
      </c>
      <c r="N1144" s="27">
        <v>4871753.0771982204</v>
      </c>
      <c r="O1144" s="27">
        <v>4911906.6050722497</v>
      </c>
      <c r="P1144" s="27">
        <v>5208522.5335550699</v>
      </c>
    </row>
    <row r="1145" spans="1:16">
      <c r="A1145" s="104" t="s">
        <v>71</v>
      </c>
      <c r="B1145" s="102" t="s">
        <v>18</v>
      </c>
      <c r="C1145" s="104" t="s">
        <v>1301</v>
      </c>
      <c r="D1145" s="102" t="s">
        <v>1302</v>
      </c>
      <c r="E1145" s="27">
        <v>435326.36266330699</v>
      </c>
      <c r="F1145" s="27">
        <v>466557.114633038</v>
      </c>
      <c r="G1145" s="27">
        <v>519923.67798439501</v>
      </c>
      <c r="H1145" s="27">
        <v>621681.74715980305</v>
      </c>
      <c r="I1145" s="27">
        <v>643054.04291774496</v>
      </c>
      <c r="J1145" s="27">
        <v>661199</v>
      </c>
      <c r="K1145" s="27">
        <v>747057.28178057203</v>
      </c>
      <c r="L1145" s="27">
        <v>892202.17030739202</v>
      </c>
      <c r="M1145" s="27">
        <v>946325.16055632697</v>
      </c>
      <c r="N1145" s="27">
        <v>1008314.4475669099</v>
      </c>
      <c r="O1145" s="27">
        <v>1017162.05157652</v>
      </c>
      <c r="P1145" s="27">
        <v>1082519.7005835101</v>
      </c>
    </row>
    <row r="1146" spans="1:16">
      <c r="A1146" s="104" t="s">
        <v>71</v>
      </c>
      <c r="B1146" s="102" t="s">
        <v>18</v>
      </c>
      <c r="C1146" s="104" t="s">
        <v>1303</v>
      </c>
      <c r="D1146" s="102" t="s">
        <v>1304</v>
      </c>
      <c r="E1146" s="27">
        <v>3593609.3079758901</v>
      </c>
      <c r="F1146" s="27">
        <v>3851418.4612899399</v>
      </c>
      <c r="G1146" s="27">
        <v>4291958.23843743</v>
      </c>
      <c r="H1146" s="27">
        <v>5131968.8050151998</v>
      </c>
      <c r="I1146" s="27">
        <v>5308396.6245907396</v>
      </c>
      <c r="J1146" s="27">
        <v>5458182</v>
      </c>
      <c r="K1146" s="27">
        <v>6166941.0163201196</v>
      </c>
      <c r="L1146" s="27">
        <v>8805645.0833341703</v>
      </c>
      <c r="M1146" s="27">
        <v>9339814.7628074195</v>
      </c>
      <c r="N1146" s="27">
        <v>10084113.2419487</v>
      </c>
      <c r="O1146" s="27">
        <v>10190345.357960399</v>
      </c>
      <c r="P1146" s="27">
        <v>10975086.799798699</v>
      </c>
    </row>
    <row r="1147" spans="1:16">
      <c r="A1147" s="104" t="s">
        <v>71</v>
      </c>
      <c r="B1147" s="102" t="s">
        <v>18</v>
      </c>
      <c r="C1147" s="104" t="s">
        <v>1305</v>
      </c>
      <c r="D1147" s="102" t="s">
        <v>1306</v>
      </c>
      <c r="E1147" s="27">
        <v>1238138.0439474699</v>
      </c>
      <c r="F1147" s="27">
        <v>1326963.31498836</v>
      </c>
      <c r="G1147" s="27">
        <v>1478746.3863277601</v>
      </c>
      <c r="H1147" s="27">
        <v>1768162.66691503</v>
      </c>
      <c r="I1147" s="27">
        <v>1828948.9062378099</v>
      </c>
      <c r="J1147" s="27">
        <v>1880556</v>
      </c>
      <c r="K1147" s="27">
        <v>2124750.8097610101</v>
      </c>
      <c r="L1147" s="27">
        <v>1710968.95111338</v>
      </c>
      <c r="M1147" s="27">
        <v>1814760.17085466</v>
      </c>
      <c r="N1147" s="27">
        <v>1922536.1988359599</v>
      </c>
      <c r="O1147" s="27">
        <v>1937918.85016091</v>
      </c>
      <c r="P1147" s="27">
        <v>2051551.1919799901</v>
      </c>
    </row>
    <row r="1148" spans="1:16">
      <c r="A1148" s="104" t="s">
        <v>71</v>
      </c>
      <c r="B1148" s="102" t="s">
        <v>18</v>
      </c>
      <c r="C1148" s="104" t="s">
        <v>1307</v>
      </c>
      <c r="D1148" s="102" t="s">
        <v>1308</v>
      </c>
      <c r="E1148" s="27">
        <v>4623299.9199813399</v>
      </c>
      <c r="F1148" s="27">
        <v>4954980.1155000497</v>
      </c>
      <c r="G1148" s="27">
        <v>5521749.4390083496</v>
      </c>
      <c r="H1148" s="27">
        <v>6602451.4442652399</v>
      </c>
      <c r="I1148" s="27">
        <v>6829431.8013996696</v>
      </c>
      <c r="J1148" s="27">
        <v>7022136</v>
      </c>
      <c r="K1148" s="27">
        <v>7933978.1995772896</v>
      </c>
      <c r="L1148" s="27">
        <v>8409834.59143495</v>
      </c>
      <c r="M1148" s="27">
        <v>8919994.1224471107</v>
      </c>
      <c r="N1148" s="27">
        <v>9397109.0090111904</v>
      </c>
      <c r="O1148" s="27">
        <v>9465206.6492299791</v>
      </c>
      <c r="P1148" s="27">
        <v>9968246.9967267793</v>
      </c>
    </row>
    <row r="1149" spans="1:16">
      <c r="A1149" s="104" t="s">
        <v>71</v>
      </c>
      <c r="B1149" s="102" t="s">
        <v>18</v>
      </c>
      <c r="C1149" s="104" t="s">
        <v>1309</v>
      </c>
      <c r="D1149" s="102" t="s">
        <v>1310</v>
      </c>
      <c r="E1149" s="27">
        <v>944072.40965559497</v>
      </c>
      <c r="F1149" s="27">
        <v>1011801.11573955</v>
      </c>
      <c r="G1149" s="27">
        <v>1127534.7454465099</v>
      </c>
      <c r="H1149" s="27">
        <v>1348212.8247157601</v>
      </c>
      <c r="I1149" s="27">
        <v>1394561.9468608401</v>
      </c>
      <c r="J1149" s="27">
        <v>1433912</v>
      </c>
      <c r="K1149" s="27">
        <v>1620109.0231381101</v>
      </c>
      <c r="L1149" s="27">
        <v>1833124.518129</v>
      </c>
      <c r="M1149" s="27">
        <v>1944325.9678458001</v>
      </c>
      <c r="N1149" s="27">
        <v>2009493.92702651</v>
      </c>
      <c r="O1149" s="27">
        <v>2018795.21674694</v>
      </c>
      <c r="P1149" s="27">
        <v>2087504.26815504</v>
      </c>
    </row>
    <row r="1150" spans="1:16">
      <c r="A1150" s="104" t="s">
        <v>71</v>
      </c>
      <c r="B1150" s="102" t="s">
        <v>18</v>
      </c>
      <c r="C1150" s="104" t="s">
        <v>1311</v>
      </c>
      <c r="D1150" s="102" t="s">
        <v>1312</v>
      </c>
      <c r="E1150" s="27">
        <v>1062074.15440491</v>
      </c>
      <c r="F1150" s="27">
        <v>1138268.42457672</v>
      </c>
      <c r="G1150" s="27">
        <v>1268467.8623000199</v>
      </c>
      <c r="H1150" s="27">
        <v>1516728.9935822701</v>
      </c>
      <c r="I1150" s="27">
        <v>1568871.3972857399</v>
      </c>
      <c r="J1150" s="27">
        <v>1613140</v>
      </c>
      <c r="K1150" s="27">
        <v>1822610.1125212801</v>
      </c>
      <c r="L1150" s="27">
        <v>3164831.9232684802</v>
      </c>
      <c r="M1150" s="27">
        <v>3356817.8633034201</v>
      </c>
      <c r="N1150" s="27">
        <v>3467747.9913208801</v>
      </c>
      <c r="O1150" s="27">
        <v>3483580.8403408402</v>
      </c>
      <c r="P1150" s="27">
        <v>3600538.8071908299</v>
      </c>
    </row>
    <row r="1151" spans="1:16">
      <c r="A1151" s="104" t="s">
        <v>71</v>
      </c>
      <c r="B1151" s="102" t="s">
        <v>18</v>
      </c>
      <c r="C1151" s="104" t="s">
        <v>1313</v>
      </c>
      <c r="D1151" s="102" t="s">
        <v>1314</v>
      </c>
      <c r="E1151" s="27">
        <v>1681086.6909703801</v>
      </c>
      <c r="F1151" s="27">
        <v>1801689.5443425199</v>
      </c>
      <c r="G1151" s="27">
        <v>2007773.5932016999</v>
      </c>
      <c r="H1151" s="27">
        <v>2400729.6612438001</v>
      </c>
      <c r="I1151" s="27">
        <v>2483262.4114642702</v>
      </c>
      <c r="J1151" s="27">
        <v>2553332</v>
      </c>
      <c r="K1151" s="27">
        <v>2884888.5836079898</v>
      </c>
      <c r="L1151" s="27">
        <v>5342695.6422464196</v>
      </c>
      <c r="M1151" s="27">
        <v>5666795.4566237396</v>
      </c>
      <c r="N1151" s="27">
        <v>6117153.7405067198</v>
      </c>
      <c r="O1151" s="27">
        <v>6181432.43764251</v>
      </c>
      <c r="P1151" s="27">
        <v>6656262.0760301696</v>
      </c>
    </row>
    <row r="1152" spans="1:16">
      <c r="A1152" s="104" t="s">
        <v>71</v>
      </c>
      <c r="B1152" s="102" t="s">
        <v>18</v>
      </c>
      <c r="C1152" s="104" t="s">
        <v>1315</v>
      </c>
      <c r="D1152" s="102" t="s">
        <v>1316</v>
      </c>
      <c r="E1152" s="27">
        <v>294595.33906873502</v>
      </c>
      <c r="F1152" s="27">
        <v>315729.90558018303</v>
      </c>
      <c r="G1152" s="27">
        <v>351844.28360507998</v>
      </c>
      <c r="H1152" s="27">
        <v>420706.304063986</v>
      </c>
      <c r="I1152" s="27">
        <v>435169.42703448399</v>
      </c>
      <c r="J1152" s="27">
        <v>447448</v>
      </c>
      <c r="K1152" s="27">
        <v>505550.80534028303</v>
      </c>
      <c r="L1152" s="27">
        <v>582502.20108099096</v>
      </c>
      <c r="M1152" s="27">
        <v>617838.10207436001</v>
      </c>
      <c r="N1152" s="27">
        <v>656416.58730210201</v>
      </c>
      <c r="O1152" s="27">
        <v>661922.81660251005</v>
      </c>
      <c r="P1152" s="27">
        <v>702597.58241905004</v>
      </c>
    </row>
    <row r="1153" spans="1:16">
      <c r="A1153" s="104" t="s">
        <v>71</v>
      </c>
      <c r="B1153" s="102" t="s">
        <v>18</v>
      </c>
      <c r="C1153" s="104" t="s">
        <v>1317</v>
      </c>
      <c r="D1153" s="102" t="s">
        <v>1318</v>
      </c>
      <c r="E1153" s="27">
        <v>1767399.3423028099</v>
      </c>
      <c r="F1153" s="27">
        <v>1894194.35226552</v>
      </c>
      <c r="G1153" s="27">
        <v>2110859.4501270498</v>
      </c>
      <c r="H1153" s="27">
        <v>2523991.2058801702</v>
      </c>
      <c r="I1153" s="27">
        <v>2610761.4654043699</v>
      </c>
      <c r="J1153" s="27">
        <v>2684429</v>
      </c>
      <c r="K1153" s="27">
        <v>3033008.4775968501</v>
      </c>
      <c r="L1153" s="27">
        <v>3234067.1957119498</v>
      </c>
      <c r="M1153" s="27">
        <v>3430252.84369815</v>
      </c>
      <c r="N1153" s="27">
        <v>3634857.0991321499</v>
      </c>
      <c r="O1153" s="27">
        <v>3664059.82575926</v>
      </c>
      <c r="P1153" s="27">
        <v>3879781.6839346401</v>
      </c>
    </row>
    <row r="1154" spans="1:16">
      <c r="A1154" s="104" t="s">
        <v>71</v>
      </c>
      <c r="B1154" s="102" t="s">
        <v>18</v>
      </c>
      <c r="C1154" s="104" t="s">
        <v>1319</v>
      </c>
      <c r="D1154" s="102" t="s">
        <v>1320</v>
      </c>
      <c r="E1154" s="27">
        <v>1331243.59689559</v>
      </c>
      <c r="F1154" s="27">
        <v>1426748.35413469</v>
      </c>
      <c r="G1154" s="27">
        <v>1589945.2147961401</v>
      </c>
      <c r="H1154" s="27">
        <v>1901125.0321440999</v>
      </c>
      <c r="I1154" s="27">
        <v>1966482.2774636601</v>
      </c>
      <c r="J1154" s="27">
        <v>2021970</v>
      </c>
      <c r="K1154" s="27">
        <v>2284527.90407163</v>
      </c>
      <c r="L1154" s="27">
        <v>2234323.65959313</v>
      </c>
      <c r="M1154" s="27">
        <v>2369862.76039362</v>
      </c>
      <c r="N1154" s="27">
        <v>2512281.3684942601</v>
      </c>
      <c r="O1154" s="27">
        <v>2532608.48543781</v>
      </c>
      <c r="P1154" s="27">
        <v>2682765.82130659</v>
      </c>
    </row>
    <row r="1155" spans="1:16">
      <c r="A1155" s="104" t="s">
        <v>71</v>
      </c>
      <c r="B1155" s="102" t="s">
        <v>18</v>
      </c>
      <c r="C1155" s="104" t="s">
        <v>1321</v>
      </c>
      <c r="D1155" s="102" t="s">
        <v>1322</v>
      </c>
      <c r="E1155" s="27">
        <v>3766920.8966425499</v>
      </c>
      <c r="F1155" s="27">
        <v>4037163.5979871298</v>
      </c>
      <c r="G1155" s="27">
        <v>4498949.6047898103</v>
      </c>
      <c r="H1155" s="27">
        <v>5379471.9669790501</v>
      </c>
      <c r="I1155" s="27">
        <v>5564408.4982912401</v>
      </c>
      <c r="J1155" s="27">
        <v>5721418</v>
      </c>
      <c r="K1155" s="27">
        <v>6464358.5297882799</v>
      </c>
      <c r="L1155" s="27">
        <v>8580320.8615774103</v>
      </c>
      <c r="M1155" s="27">
        <v>9100822.4904729407</v>
      </c>
      <c r="N1155" s="27">
        <v>9384268.86035081</v>
      </c>
      <c r="O1155" s="27">
        <v>9424724.5963034797</v>
      </c>
      <c r="P1155" s="27">
        <v>9723572.9480310194</v>
      </c>
    </row>
    <row r="1156" spans="1:16">
      <c r="A1156" s="104" t="s">
        <v>71</v>
      </c>
      <c r="B1156" s="102" t="s">
        <v>18</v>
      </c>
      <c r="C1156" s="104" t="s">
        <v>1323</v>
      </c>
      <c r="D1156" s="102" t="s">
        <v>1324</v>
      </c>
      <c r="E1156" s="27">
        <v>366904.00196821999</v>
      </c>
      <c r="F1156" s="27">
        <v>393226.06482714601</v>
      </c>
      <c r="G1156" s="27">
        <v>438204.74598284601</v>
      </c>
      <c r="H1156" s="27">
        <v>523969.00474310102</v>
      </c>
      <c r="I1156" s="27">
        <v>541982.11287845299</v>
      </c>
      <c r="J1156" s="27">
        <v>557275</v>
      </c>
      <c r="K1156" s="27">
        <v>629638.65709255601</v>
      </c>
      <c r="L1156" s="27">
        <v>585437.88384451705</v>
      </c>
      <c r="M1156" s="27">
        <v>620951.83631404303</v>
      </c>
      <c r="N1156" s="27">
        <v>646509.19266723201</v>
      </c>
      <c r="O1156" s="27">
        <v>650156.93836714898</v>
      </c>
      <c r="P1156" s="27">
        <v>677103.00393725198</v>
      </c>
    </row>
    <row r="1157" spans="1:16">
      <c r="A1157" s="104" t="s">
        <v>71</v>
      </c>
      <c r="B1157" s="102" t="s">
        <v>18</v>
      </c>
      <c r="C1157" s="104" t="s">
        <v>1325</v>
      </c>
      <c r="D1157" s="102" t="s">
        <v>1326</v>
      </c>
      <c r="E1157" s="27">
        <v>1519155.1844957301</v>
      </c>
      <c r="F1157" s="27">
        <v>1628140.9084024001</v>
      </c>
      <c r="G1157" s="27">
        <v>1814373.80938717</v>
      </c>
      <c r="H1157" s="27">
        <v>2169478.1899376102</v>
      </c>
      <c r="I1157" s="27">
        <v>2244060.9321969501</v>
      </c>
      <c r="J1157" s="27">
        <v>2307381</v>
      </c>
      <c r="K1157" s="27">
        <v>2607000.2647840702</v>
      </c>
      <c r="L1157" s="27">
        <v>2873106.5874791699</v>
      </c>
      <c r="M1157" s="27">
        <v>3047395.8423200701</v>
      </c>
      <c r="N1157" s="27">
        <v>3308653.0631518099</v>
      </c>
      <c r="O1157" s="27">
        <v>3345941.7911696802</v>
      </c>
      <c r="P1157" s="27">
        <v>3621395.31427796</v>
      </c>
    </row>
    <row r="1158" spans="1:16">
      <c r="A1158" s="104" t="s">
        <v>71</v>
      </c>
      <c r="B1158" s="102" t="s">
        <v>18</v>
      </c>
      <c r="C1158" s="104" t="s">
        <v>1327</v>
      </c>
      <c r="D1158" s="102" t="s">
        <v>1328</v>
      </c>
      <c r="E1158" s="27">
        <v>3142285.8269085898</v>
      </c>
      <c r="F1158" s="27">
        <v>3367716.5788570698</v>
      </c>
      <c r="G1158" s="27">
        <v>3752928.7094155098</v>
      </c>
      <c r="H1158" s="27">
        <v>4487441.8608463099</v>
      </c>
      <c r="I1158" s="27">
        <v>4641712.0080474</v>
      </c>
      <c r="J1158" s="27">
        <v>4772686</v>
      </c>
      <c r="K1158" s="27">
        <v>5392431.3107594997</v>
      </c>
      <c r="L1158" s="27">
        <v>6668056.4632199602</v>
      </c>
      <c r="M1158" s="27">
        <v>7072555.4085771004</v>
      </c>
      <c r="N1158" s="27">
        <v>7562915.8846978797</v>
      </c>
      <c r="O1158" s="27">
        <v>7632903.98001011</v>
      </c>
      <c r="P1158" s="27">
        <v>8149909.2046208102</v>
      </c>
    </row>
    <row r="1159" spans="1:16">
      <c r="A1159" s="104" t="s">
        <v>71</v>
      </c>
      <c r="B1159" s="102" t="s">
        <v>18</v>
      </c>
      <c r="C1159" s="104" t="s">
        <v>1329</v>
      </c>
      <c r="D1159" s="102" t="s">
        <v>1330</v>
      </c>
      <c r="E1159" s="27">
        <v>1512456.4858691799</v>
      </c>
      <c r="F1159" s="27">
        <v>1620961.6383855799</v>
      </c>
      <c r="G1159" s="27">
        <v>1806373.3473744399</v>
      </c>
      <c r="H1159" s="27">
        <v>2159911.8989356202</v>
      </c>
      <c r="I1159" s="27">
        <v>2234165.7693862901</v>
      </c>
      <c r="J1159" s="27">
        <v>2297207</v>
      </c>
      <c r="K1159" s="27">
        <v>2595504.7248469102</v>
      </c>
      <c r="L1159" s="27">
        <v>3957981.83468016</v>
      </c>
      <c r="M1159" s="27">
        <v>4198081.8925446197</v>
      </c>
      <c r="N1159" s="27">
        <v>4508397.7719744099</v>
      </c>
      <c r="O1159" s="27">
        <v>4552688.5182324396</v>
      </c>
      <c r="P1159" s="27">
        <v>4879866.26762312</v>
      </c>
    </row>
    <row r="1160" spans="1:16">
      <c r="A1160" s="104" t="s">
        <v>71</v>
      </c>
      <c r="B1160" s="102" t="s">
        <v>18</v>
      </c>
      <c r="C1160" s="104" t="s">
        <v>1331</v>
      </c>
      <c r="D1160" s="102" t="s">
        <v>1332</v>
      </c>
      <c r="E1160" s="27">
        <v>896268.37517481705</v>
      </c>
      <c r="F1160" s="27">
        <v>960567.57164927502</v>
      </c>
      <c r="G1160" s="27">
        <v>1070440.91525052</v>
      </c>
      <c r="H1160" s="27">
        <v>1279944.74305009</v>
      </c>
      <c r="I1160" s="27">
        <v>1323946.9318344099</v>
      </c>
      <c r="J1160" s="27">
        <v>1361304</v>
      </c>
      <c r="K1160" s="27">
        <v>1538073.21019278</v>
      </c>
      <c r="L1160" s="27">
        <v>1526864.51796672</v>
      </c>
      <c r="M1160" s="27">
        <v>1619487.56226635</v>
      </c>
      <c r="N1160" s="27">
        <v>1726876.0551511999</v>
      </c>
      <c r="O1160" s="27">
        <v>1742203.3960687399</v>
      </c>
      <c r="P1160" s="27">
        <v>1855427.1577359301</v>
      </c>
    </row>
    <row r="1161" spans="1:16">
      <c r="A1161" s="104" t="s">
        <v>71</v>
      </c>
      <c r="B1161" s="102" t="s">
        <v>18</v>
      </c>
      <c r="C1161" s="104" t="s">
        <v>1333</v>
      </c>
      <c r="D1161" s="102" t="s">
        <v>1334</v>
      </c>
      <c r="E1161" s="27">
        <v>1501778.53068807</v>
      </c>
      <c r="F1161" s="27">
        <v>1609517.6359387699</v>
      </c>
      <c r="G1161" s="27">
        <v>1793620.3367431699</v>
      </c>
      <c r="H1161" s="27">
        <v>2144662.90323353</v>
      </c>
      <c r="I1161" s="27">
        <v>2218392.54075047</v>
      </c>
      <c r="J1161" s="27">
        <v>2280988</v>
      </c>
      <c r="K1161" s="27">
        <v>2577180.44022519</v>
      </c>
      <c r="L1161" s="27">
        <v>3057444.1720613502</v>
      </c>
      <c r="M1161" s="27">
        <v>3242915.6942959698</v>
      </c>
      <c r="N1161" s="27">
        <v>3508856.20494967</v>
      </c>
      <c r="O1161" s="27">
        <v>3546813.3602097202</v>
      </c>
      <c r="P1161" s="27">
        <v>3827204.5803281702</v>
      </c>
    </row>
    <row r="1162" spans="1:16">
      <c r="A1162" s="104" t="s">
        <v>71</v>
      </c>
      <c r="B1162" s="102" t="s">
        <v>18</v>
      </c>
      <c r="C1162" s="104" t="s">
        <v>1335</v>
      </c>
      <c r="D1162" s="102" t="s">
        <v>1336</v>
      </c>
      <c r="E1162" s="27">
        <v>2841629.73884595</v>
      </c>
      <c r="F1162" s="27">
        <v>3045491.12004227</v>
      </c>
      <c r="G1162" s="27">
        <v>3393845.8866854999</v>
      </c>
      <c r="H1162" s="27">
        <v>4058080.3101756498</v>
      </c>
      <c r="I1162" s="27">
        <v>4197589.7826586198</v>
      </c>
      <c r="J1162" s="27">
        <v>4316032</v>
      </c>
      <c r="K1162" s="27">
        <v>4876479.7416318599</v>
      </c>
      <c r="L1162" s="27">
        <v>3731713.1045912402</v>
      </c>
      <c r="M1162" s="27">
        <v>3958087.2377765998</v>
      </c>
      <c r="N1162" s="27">
        <v>4147962.93953531</v>
      </c>
      <c r="O1162" s="27">
        <v>4175063.51440913</v>
      </c>
      <c r="P1162" s="27">
        <v>4375256.6884327801</v>
      </c>
    </row>
    <row r="1163" spans="1:16">
      <c r="A1163" s="104" t="s">
        <v>71</v>
      </c>
      <c r="B1163" s="102" t="s">
        <v>18</v>
      </c>
      <c r="C1163" s="104" t="s">
        <v>1337</v>
      </c>
      <c r="D1163" s="102" t="s">
        <v>1338</v>
      </c>
      <c r="E1163" s="27">
        <v>1605898.4236910499</v>
      </c>
      <c r="F1163" s="27">
        <v>1721107.1949955099</v>
      </c>
      <c r="G1163" s="27">
        <v>1917973.9306543299</v>
      </c>
      <c r="H1163" s="27">
        <v>2293354.6493533701</v>
      </c>
      <c r="I1163" s="27">
        <v>2372196.0405760598</v>
      </c>
      <c r="J1163" s="27">
        <v>2439132</v>
      </c>
      <c r="K1163" s="27">
        <v>2755859.0843819198</v>
      </c>
      <c r="L1163" s="27">
        <v>3861612.6902069598</v>
      </c>
      <c r="M1163" s="27">
        <v>4095866.7966934</v>
      </c>
      <c r="N1163" s="27">
        <v>4437167.6036532801</v>
      </c>
      <c r="O1163" s="27">
        <v>4485880.76694299</v>
      </c>
      <c r="P1163" s="27">
        <v>4845727.1034943704</v>
      </c>
    </row>
    <row r="1164" spans="1:16">
      <c r="A1164" s="104" t="s">
        <v>71</v>
      </c>
      <c r="B1164" s="102" t="s">
        <v>18</v>
      </c>
      <c r="C1164" s="104" t="s">
        <v>1339</v>
      </c>
      <c r="D1164" s="102" t="s">
        <v>1340</v>
      </c>
      <c r="E1164" s="27">
        <v>4196911.2221622299</v>
      </c>
      <c r="F1164" s="27">
        <v>4498001.8627943099</v>
      </c>
      <c r="G1164" s="27">
        <v>5012500.2893248703</v>
      </c>
      <c r="H1164" s="27">
        <v>5993533.4154851902</v>
      </c>
      <c r="I1164" s="27">
        <v>6199580.2704492798</v>
      </c>
      <c r="J1164" s="27">
        <v>6374512</v>
      </c>
      <c r="K1164" s="27">
        <v>7202258.7153140996</v>
      </c>
      <c r="L1164" s="27">
        <v>9986262.3407662306</v>
      </c>
      <c r="M1164" s="27">
        <v>10592051.211386301</v>
      </c>
      <c r="N1164" s="27">
        <v>11352322.2442706</v>
      </c>
      <c r="O1164" s="27">
        <v>11460834.133320799</v>
      </c>
      <c r="P1164" s="27">
        <v>12262416.367642101</v>
      </c>
    </row>
    <row r="1165" spans="1:16">
      <c r="A1165" s="104" t="s">
        <v>71</v>
      </c>
      <c r="B1165" s="102" t="s">
        <v>18</v>
      </c>
      <c r="C1165" s="104" t="s">
        <v>1341</v>
      </c>
      <c r="D1165" s="102" t="s">
        <v>1342</v>
      </c>
      <c r="E1165" s="27">
        <v>1018825.60041268</v>
      </c>
      <c r="F1165" s="27">
        <v>1091917.17573616</v>
      </c>
      <c r="G1165" s="27">
        <v>1216814.7827080099</v>
      </c>
      <c r="H1165" s="27">
        <v>1454966.5116536501</v>
      </c>
      <c r="I1165" s="27">
        <v>1504985.6327667099</v>
      </c>
      <c r="J1165" s="27">
        <v>1547451</v>
      </c>
      <c r="K1165" s="27">
        <v>1748391.8938323599</v>
      </c>
      <c r="L1165" s="27">
        <v>1644314.27842847</v>
      </c>
      <c r="M1165" s="27">
        <v>1744062.10771601</v>
      </c>
      <c r="N1165" s="27">
        <v>1864159.01916782</v>
      </c>
      <c r="O1165" s="27">
        <v>1881300.2091773599</v>
      </c>
      <c r="P1165" s="27">
        <v>2007922.95016656</v>
      </c>
    </row>
    <row r="1166" spans="1:16">
      <c r="A1166" s="104" t="s">
        <v>71</v>
      </c>
      <c r="B1166" s="102" t="s">
        <v>18</v>
      </c>
      <c r="C1166" s="104" t="s">
        <v>1343</v>
      </c>
      <c r="D1166" s="102" t="s">
        <v>1344</v>
      </c>
      <c r="E1166" s="27">
        <v>1511294.17712227</v>
      </c>
      <c r="F1166" s="27">
        <v>1619715.94443782</v>
      </c>
      <c r="G1166" s="27">
        <v>1804985.1662522401</v>
      </c>
      <c r="H1166" s="27">
        <v>2158252.0267249602</v>
      </c>
      <c r="I1166" s="27">
        <v>2232448.8337666299</v>
      </c>
      <c r="J1166" s="27">
        <v>2295441</v>
      </c>
      <c r="K1166" s="27">
        <v>2593510.1035998501</v>
      </c>
      <c r="L1166" s="27">
        <v>4606170.8259538701</v>
      </c>
      <c r="M1166" s="27">
        <v>4885591.7308897804</v>
      </c>
      <c r="N1166" s="27">
        <v>5107722.0832012696</v>
      </c>
      <c r="O1166" s="27">
        <v>5139426.32737571</v>
      </c>
      <c r="P1166" s="27">
        <v>5373627.0097645596</v>
      </c>
    </row>
    <row r="1167" spans="1:16">
      <c r="A1167" s="104" t="s">
        <v>71</v>
      </c>
      <c r="B1167" s="102" t="s">
        <v>18</v>
      </c>
      <c r="C1167" s="104" t="s">
        <v>1345</v>
      </c>
      <c r="D1167" s="102" t="s">
        <v>1346</v>
      </c>
      <c r="E1167" s="27">
        <v>991085.74274631799</v>
      </c>
      <c r="F1167" s="27">
        <v>1062187.2327252</v>
      </c>
      <c r="G1167" s="27">
        <v>1183684.21662784</v>
      </c>
      <c r="H1167" s="27">
        <v>1415351.7199479199</v>
      </c>
      <c r="I1167" s="27">
        <v>1464008.9560634</v>
      </c>
      <c r="J1167" s="27">
        <v>1505319</v>
      </c>
      <c r="K1167" s="27">
        <v>1700787.92484792</v>
      </c>
      <c r="L1167" s="27">
        <v>3390254.8088151901</v>
      </c>
      <c r="M1167" s="27">
        <v>3595915.2174982601</v>
      </c>
      <c r="N1167" s="27">
        <v>3829286.2179438099</v>
      </c>
      <c r="O1167" s="27">
        <v>3862594.77264908</v>
      </c>
      <c r="P1167" s="27">
        <v>4108646.5750257201</v>
      </c>
    </row>
    <row r="1168" spans="1:16">
      <c r="A1168" s="104" t="s">
        <v>71</v>
      </c>
      <c r="B1168" s="102" t="s">
        <v>18</v>
      </c>
      <c r="C1168" s="104" t="s">
        <v>1347</v>
      </c>
      <c r="D1168" s="102" t="s">
        <v>1348</v>
      </c>
      <c r="E1168" s="27">
        <v>1702742.8371149199</v>
      </c>
      <c r="F1168" s="27">
        <v>1824899.32423606</v>
      </c>
      <c r="G1168" s="27">
        <v>2033638.1953028799</v>
      </c>
      <c r="H1168" s="27">
        <v>2431656.4139681198</v>
      </c>
      <c r="I1168" s="27">
        <v>2515252.3700959198</v>
      </c>
      <c r="J1168" s="27">
        <v>2586225</v>
      </c>
      <c r="K1168" s="27">
        <v>2922052.3831405998</v>
      </c>
      <c r="L1168" s="27">
        <v>3000654.4020655002</v>
      </c>
      <c r="M1168" s="27">
        <v>3182680.8016561698</v>
      </c>
      <c r="N1168" s="27">
        <v>3332865.4292009901</v>
      </c>
      <c r="O1168" s="27">
        <v>3354300.9683197499</v>
      </c>
      <c r="P1168" s="27">
        <v>3512646.2675522598</v>
      </c>
    </row>
    <row r="1169" spans="1:16">
      <c r="A1169" s="104" t="s">
        <v>71</v>
      </c>
      <c r="B1169" s="102" t="s">
        <v>18</v>
      </c>
      <c r="C1169" s="104" t="s">
        <v>1349</v>
      </c>
      <c r="D1169" s="102" t="s">
        <v>1350</v>
      </c>
      <c r="E1169" s="27">
        <v>1733224.26077231</v>
      </c>
      <c r="F1169" s="27">
        <v>1857567.51594514</v>
      </c>
      <c r="G1169" s="27">
        <v>2070043.0980549101</v>
      </c>
      <c r="H1169" s="27">
        <v>2475186.3867444</v>
      </c>
      <c r="I1169" s="27">
        <v>2560278.82472446</v>
      </c>
      <c r="J1169" s="27">
        <v>2632522</v>
      </c>
      <c r="K1169" s="27">
        <v>2974361.1139128902</v>
      </c>
      <c r="L1169" s="27">
        <v>2966174.3263626299</v>
      </c>
      <c r="M1169" s="27">
        <v>3146109.30409553</v>
      </c>
      <c r="N1169" s="27">
        <v>3402066.15537376</v>
      </c>
      <c r="O1169" s="27">
        <v>3438598.3762353999</v>
      </c>
      <c r="P1169" s="27">
        <v>3708463.5404415</v>
      </c>
    </row>
    <row r="1170" spans="1:16">
      <c r="A1170" s="104" t="s">
        <v>71</v>
      </c>
      <c r="B1170" s="102" t="s">
        <v>18</v>
      </c>
      <c r="C1170" s="104" t="s">
        <v>1351</v>
      </c>
      <c r="D1170" s="102" t="s">
        <v>1352</v>
      </c>
      <c r="E1170" s="27">
        <v>899304.34267537401</v>
      </c>
      <c r="F1170" s="27">
        <v>963821.34251790296</v>
      </c>
      <c r="G1170" s="27">
        <v>1074066.8647093901</v>
      </c>
      <c r="H1170" s="27">
        <v>1284280.35362185</v>
      </c>
      <c r="I1170" s="27">
        <v>1328431.5928678401</v>
      </c>
      <c r="J1170" s="27">
        <v>1365916</v>
      </c>
      <c r="K1170" s="27">
        <v>1543283.1901598501</v>
      </c>
      <c r="L1170" s="27">
        <v>1939358.93322678</v>
      </c>
      <c r="M1170" s="27">
        <v>2057004.7814972301</v>
      </c>
      <c r="N1170" s="27">
        <v>2154510.3700033398</v>
      </c>
      <c r="O1170" s="27">
        <v>2168427.1399928001</v>
      </c>
      <c r="P1170" s="27">
        <v>2271230.9502384299</v>
      </c>
    </row>
    <row r="1171" spans="1:16">
      <c r="A1171" s="104" t="s">
        <v>71</v>
      </c>
      <c r="B1171" s="102" t="s">
        <v>18</v>
      </c>
      <c r="C1171" s="104" t="s">
        <v>1353</v>
      </c>
      <c r="D1171" s="102" t="s">
        <v>1354</v>
      </c>
      <c r="E1171" s="27">
        <v>6863066.47471058</v>
      </c>
      <c r="F1171" s="27">
        <v>7355429.7800526898</v>
      </c>
      <c r="G1171" s="27">
        <v>8196771.5944249397</v>
      </c>
      <c r="H1171" s="27">
        <v>9801021.7684992291</v>
      </c>
      <c r="I1171" s="27">
        <v>10137963.1970089</v>
      </c>
      <c r="J1171" s="27">
        <v>10424023</v>
      </c>
      <c r="K1171" s="27">
        <v>11777609.2261</v>
      </c>
      <c r="L1171" s="27">
        <v>14540390.936683301</v>
      </c>
      <c r="M1171" s="27">
        <v>15422444.3167143</v>
      </c>
      <c r="N1171" s="27">
        <v>15915248.5231364</v>
      </c>
      <c r="O1171" s="27">
        <v>15985585.5493076</v>
      </c>
      <c r="P1171" s="27">
        <v>16505168.3407137</v>
      </c>
    </row>
    <row r="1172" spans="1:16">
      <c r="A1172" s="104" t="s">
        <v>71</v>
      </c>
      <c r="B1172" s="102" t="s">
        <v>18</v>
      </c>
      <c r="C1172" s="104" t="s">
        <v>1355</v>
      </c>
      <c r="D1172" s="102" t="s">
        <v>1356</v>
      </c>
      <c r="E1172" s="27">
        <v>1438975.7790348199</v>
      </c>
      <c r="F1172" s="27">
        <v>1542209.3515907</v>
      </c>
      <c r="G1172" s="27">
        <v>1718613.0768397599</v>
      </c>
      <c r="H1172" s="27">
        <v>2054975.4233949501</v>
      </c>
      <c r="I1172" s="27">
        <v>2125621.76732373</v>
      </c>
      <c r="J1172" s="27">
        <v>2185600</v>
      </c>
      <c r="K1172" s="27">
        <v>2469405.5454272302</v>
      </c>
      <c r="L1172" s="27">
        <v>3894702.0452866699</v>
      </c>
      <c r="M1172" s="27">
        <v>4130963.3170996001</v>
      </c>
      <c r="N1172" s="27">
        <v>4425534.7417819798</v>
      </c>
      <c r="O1172" s="27">
        <v>4467578.3013887201</v>
      </c>
      <c r="P1172" s="27">
        <v>4778155.97449579</v>
      </c>
    </row>
    <row r="1173" spans="1:16">
      <c r="A1173" s="104" t="s">
        <v>71</v>
      </c>
      <c r="B1173" s="102" t="s">
        <v>18</v>
      </c>
      <c r="C1173" s="104" t="s">
        <v>1357</v>
      </c>
      <c r="D1173" s="102" t="s">
        <v>1358</v>
      </c>
      <c r="E1173" s="27">
        <v>671950.06791276101</v>
      </c>
      <c r="F1173" s="27">
        <v>720156.44296121795</v>
      </c>
      <c r="G1173" s="27">
        <v>802530.65445814398</v>
      </c>
      <c r="H1173" s="27">
        <v>959599.80385362299</v>
      </c>
      <c r="I1173" s="27">
        <v>992589.11214668199</v>
      </c>
      <c r="J1173" s="27">
        <v>1020597</v>
      </c>
      <c r="K1173" s="27">
        <v>1153123.80384201</v>
      </c>
      <c r="L1173" s="27">
        <v>1262539.99937909</v>
      </c>
      <c r="M1173" s="27">
        <v>1339128.47471519</v>
      </c>
      <c r="N1173" s="27">
        <v>1414205.2043635801</v>
      </c>
      <c r="O1173" s="27">
        <v>1424920.7467318999</v>
      </c>
      <c r="P1173" s="27">
        <v>1504076.9397728301</v>
      </c>
    </row>
    <row r="1174" spans="1:16">
      <c r="A1174" s="104" t="s">
        <v>71</v>
      </c>
      <c r="B1174" s="102" t="s">
        <v>18</v>
      </c>
      <c r="C1174" s="104" t="s">
        <v>1359</v>
      </c>
      <c r="D1174" s="102" t="s">
        <v>1360</v>
      </c>
      <c r="E1174" s="27">
        <v>5348526.4466321804</v>
      </c>
      <c r="F1174" s="27">
        <v>5732235.1240400597</v>
      </c>
      <c r="G1174" s="27">
        <v>6387909.8084408399</v>
      </c>
      <c r="H1174" s="27">
        <v>7638134.4004160902</v>
      </c>
      <c r="I1174" s="27">
        <v>7900719.6672192402</v>
      </c>
      <c r="J1174" s="27">
        <v>8123652</v>
      </c>
      <c r="K1174" s="27">
        <v>9178528.9645680506</v>
      </c>
      <c r="L1174" s="27">
        <v>5556441.8145052101</v>
      </c>
      <c r="M1174" s="27">
        <v>5893507.9284334201</v>
      </c>
      <c r="N1174" s="27">
        <v>6407363.8402568996</v>
      </c>
      <c r="O1174" s="27">
        <v>6480705.4194198297</v>
      </c>
      <c r="P1174" s="27">
        <v>7022482.9834292596</v>
      </c>
    </row>
    <row r="1175" spans="1:16">
      <c r="A1175" s="104" t="s">
        <v>71</v>
      </c>
      <c r="B1175" s="102" t="s">
        <v>18</v>
      </c>
      <c r="C1175" s="104" t="s">
        <v>1361</v>
      </c>
      <c r="D1175" s="102" t="s">
        <v>1362</v>
      </c>
      <c r="E1175" s="27">
        <v>3034363.1902834801</v>
      </c>
      <c r="F1175" s="27">
        <v>3252051.46351843</v>
      </c>
      <c r="G1175" s="27">
        <v>3624033.3817155901</v>
      </c>
      <c r="H1175" s="27">
        <v>4333319.4849674897</v>
      </c>
      <c r="I1175" s="27">
        <v>4482291.1832190296</v>
      </c>
      <c r="J1175" s="27">
        <v>4608767</v>
      </c>
      <c r="K1175" s="27">
        <v>5207226.83320871</v>
      </c>
      <c r="L1175" s="27">
        <v>9446024.3794921208</v>
      </c>
      <c r="M1175" s="27">
        <v>10019040.9214787</v>
      </c>
      <c r="N1175" s="27">
        <v>10625832.4614236</v>
      </c>
      <c r="O1175" s="27">
        <v>10712438.4992138</v>
      </c>
      <c r="P1175" s="27">
        <v>11352201.215518599</v>
      </c>
    </row>
    <row r="1176" spans="1:16">
      <c r="A1176" s="104" t="s">
        <v>71</v>
      </c>
      <c r="B1176" s="102" t="s">
        <v>18</v>
      </c>
      <c r="C1176" s="104" t="s">
        <v>1363</v>
      </c>
      <c r="D1176" s="102" t="s">
        <v>1364</v>
      </c>
      <c r="E1176" s="27">
        <v>27607589.380546998</v>
      </c>
      <c r="F1176" s="27">
        <v>29588185.6650245</v>
      </c>
      <c r="G1176" s="27">
        <v>32972593.994080201</v>
      </c>
      <c r="H1176" s="27">
        <v>39425901.744007498</v>
      </c>
      <c r="I1176" s="27">
        <v>40781293.045820802</v>
      </c>
      <c r="J1176" s="27">
        <v>41932008</v>
      </c>
      <c r="K1176" s="27">
        <v>47376985.287385501</v>
      </c>
      <c r="L1176" s="27">
        <v>60332629.0694554</v>
      </c>
      <c r="M1176" s="27">
        <v>63992541.1546546</v>
      </c>
      <c r="N1176" s="27">
        <v>67125036.587868795</v>
      </c>
      <c r="O1176" s="27">
        <v>67572131.142055795</v>
      </c>
      <c r="P1176" s="27">
        <v>70874838.827881306</v>
      </c>
    </row>
    <row r="1177" spans="1:16">
      <c r="A1177" s="104" t="s">
        <v>71</v>
      </c>
      <c r="B1177" s="102" t="s">
        <v>18</v>
      </c>
      <c r="C1177" s="104" t="s">
        <v>1365</v>
      </c>
      <c r="D1177" s="102" t="s">
        <v>1366</v>
      </c>
      <c r="E1177" s="27">
        <v>335385.20320865599</v>
      </c>
      <c r="F1177" s="27">
        <v>359446.075680624</v>
      </c>
      <c r="G1177" s="27">
        <v>400560.87420704699</v>
      </c>
      <c r="H1177" s="27">
        <v>478957.57524722698</v>
      </c>
      <c r="I1177" s="27">
        <v>495423.27172368998</v>
      </c>
      <c r="J1177" s="27">
        <v>509402</v>
      </c>
      <c r="K1177" s="27">
        <v>575549.70189664001</v>
      </c>
      <c r="L1177" s="27">
        <v>410556.69398223399</v>
      </c>
      <c r="M1177" s="27">
        <v>435461.96581373201</v>
      </c>
      <c r="N1177" s="27">
        <v>453827.48528608499</v>
      </c>
      <c r="O1177" s="27">
        <v>456448.75554141798</v>
      </c>
      <c r="P1177" s="27">
        <v>475812.19504074298</v>
      </c>
    </row>
    <row r="1178" spans="1:16">
      <c r="A1178" s="104" t="s">
        <v>71</v>
      </c>
      <c r="B1178" s="102" t="s">
        <v>18</v>
      </c>
      <c r="C1178" s="104" t="s">
        <v>1367</v>
      </c>
      <c r="D1178" s="102" t="s">
        <v>1368</v>
      </c>
      <c r="E1178" s="27">
        <v>869003.54286935902</v>
      </c>
      <c r="F1178" s="27">
        <v>931346.73279732896</v>
      </c>
      <c r="G1178" s="27">
        <v>1037877.6865842</v>
      </c>
      <c r="H1178" s="27">
        <v>1241008.3265179701</v>
      </c>
      <c r="I1178" s="27">
        <v>1283671.95161808</v>
      </c>
      <c r="J1178" s="27">
        <v>1319893</v>
      </c>
      <c r="K1178" s="27">
        <v>1491284.42536895</v>
      </c>
      <c r="L1178" s="27">
        <v>921190.33527303499</v>
      </c>
      <c r="M1178" s="27">
        <v>977071.79819762602</v>
      </c>
      <c r="N1178" s="27">
        <v>1076746.0670915099</v>
      </c>
      <c r="O1178" s="27">
        <v>1090972.3686062901</v>
      </c>
      <c r="P1178" s="27">
        <v>1196062.6973285601</v>
      </c>
    </row>
    <row r="1179" spans="1:16">
      <c r="A1179" s="104" t="s">
        <v>71</v>
      </c>
      <c r="B1179" s="102" t="s">
        <v>18</v>
      </c>
      <c r="C1179" s="104" t="s">
        <v>1369</v>
      </c>
      <c r="D1179" s="102" t="s">
        <v>1370</v>
      </c>
      <c r="E1179" s="27">
        <v>1135039.3780778099</v>
      </c>
      <c r="F1179" s="27">
        <v>1216468.24692866</v>
      </c>
      <c r="G1179" s="27">
        <v>1355612.4754240101</v>
      </c>
      <c r="H1179" s="27">
        <v>1620929.3168937</v>
      </c>
      <c r="I1179" s="27">
        <v>1676653.93953485</v>
      </c>
      <c r="J1179" s="27">
        <v>1723964</v>
      </c>
      <c r="K1179" s="27">
        <v>1947824.67873514</v>
      </c>
      <c r="L1179" s="27">
        <v>890763.25946464902</v>
      </c>
      <c r="M1179" s="27">
        <v>944798.94231242302</v>
      </c>
      <c r="N1179" s="27">
        <v>1003879.07436313</v>
      </c>
      <c r="O1179" s="27">
        <v>1012311.45786729</v>
      </c>
      <c r="P1179" s="27">
        <v>1074601.85262201</v>
      </c>
    </row>
    <row r="1180" spans="1:16">
      <c r="A1180" s="104" t="s">
        <v>71</v>
      </c>
      <c r="B1180" s="102" t="s">
        <v>18</v>
      </c>
      <c r="C1180" s="104" t="s">
        <v>1371</v>
      </c>
      <c r="D1180" s="102" t="s">
        <v>1372</v>
      </c>
      <c r="E1180" s="27">
        <v>1150038.4882025199</v>
      </c>
      <c r="F1180" s="27">
        <v>1232543.4083294801</v>
      </c>
      <c r="G1180" s="27">
        <v>1373526.37444639</v>
      </c>
      <c r="H1180" s="27">
        <v>1642349.27623459</v>
      </c>
      <c r="I1180" s="27">
        <v>1698810.27839508</v>
      </c>
      <c r="J1180" s="27">
        <v>1746745</v>
      </c>
      <c r="K1180" s="27">
        <v>1973564.4349273799</v>
      </c>
      <c r="L1180" s="27">
        <v>1461338.1086703001</v>
      </c>
      <c r="M1180" s="27">
        <v>1549986.1735425999</v>
      </c>
      <c r="N1180" s="27">
        <v>1824823.6181837299</v>
      </c>
      <c r="O1180" s="27">
        <v>1864050.60168055</v>
      </c>
      <c r="P1180" s="27">
        <v>2153822.1017782199</v>
      </c>
    </row>
    <row r="1181" spans="1:16">
      <c r="A1181" s="104" t="s">
        <v>71</v>
      </c>
      <c r="B1181" s="102" t="s">
        <v>18</v>
      </c>
      <c r="C1181" s="104" t="s">
        <v>1373</v>
      </c>
      <c r="D1181" s="102" t="s">
        <v>1374</v>
      </c>
      <c r="E1181" s="27">
        <v>2716767.0437763301</v>
      </c>
      <c r="F1181" s="27">
        <v>2911670.6493945001</v>
      </c>
      <c r="G1181" s="27">
        <v>3244718.5256259302</v>
      </c>
      <c r="H1181" s="27">
        <v>3879766.1415791502</v>
      </c>
      <c r="I1181" s="27">
        <v>4013145.4949674401</v>
      </c>
      <c r="J1181" s="27">
        <v>4126383</v>
      </c>
      <c r="K1181" s="27">
        <v>4662204.6745203501</v>
      </c>
      <c r="L1181" s="27">
        <v>5476213.6318776496</v>
      </c>
      <c r="M1181" s="27">
        <v>5808412.9662995702</v>
      </c>
      <c r="N1181" s="27">
        <v>6001722.1943621999</v>
      </c>
      <c r="O1181" s="27">
        <v>6029312.8140418204</v>
      </c>
      <c r="P1181" s="27">
        <v>6233125.9654517202</v>
      </c>
    </row>
    <row r="1182" spans="1:16">
      <c r="A1182" s="104" t="s">
        <v>71</v>
      </c>
      <c r="B1182" s="102" t="s">
        <v>18</v>
      </c>
      <c r="C1182" s="104" t="s">
        <v>1375</v>
      </c>
      <c r="D1182" s="102" t="s">
        <v>1376</v>
      </c>
      <c r="E1182" s="27">
        <v>4688703.1915483503</v>
      </c>
      <c r="F1182" s="27">
        <v>5025075.4836812504</v>
      </c>
      <c r="G1182" s="27">
        <v>5599862.5799109396</v>
      </c>
      <c r="H1182" s="27">
        <v>6695852.6798081696</v>
      </c>
      <c r="I1182" s="27">
        <v>6926044.0027451199</v>
      </c>
      <c r="J1182" s="27">
        <v>7121474</v>
      </c>
      <c r="K1182" s="27">
        <v>8046215.8090268597</v>
      </c>
      <c r="L1182" s="27">
        <v>9178270.56638458</v>
      </c>
      <c r="M1182" s="27">
        <v>9735045.1532421894</v>
      </c>
      <c r="N1182" s="27">
        <v>10290110.1712068</v>
      </c>
      <c r="O1182" s="27">
        <v>10369333.473778199</v>
      </c>
      <c r="P1182" s="27">
        <v>10954559.5901885</v>
      </c>
    </row>
    <row r="1183" spans="1:16">
      <c r="A1183" s="104" t="s">
        <v>71</v>
      </c>
      <c r="B1183" s="102" t="s">
        <v>18</v>
      </c>
      <c r="C1183" s="104" t="s">
        <v>1377</v>
      </c>
      <c r="D1183" s="102" t="s">
        <v>1378</v>
      </c>
      <c r="E1183" s="27">
        <v>1605491.98975024</v>
      </c>
      <c r="F1183" s="27">
        <v>1720671.60307419</v>
      </c>
      <c r="G1183" s="27">
        <v>1917488.5140853201</v>
      </c>
      <c r="H1183" s="27">
        <v>2292774.2283544401</v>
      </c>
      <c r="I1183" s="27">
        <v>2371595.6657513799</v>
      </c>
      <c r="J1183" s="27">
        <v>2438514</v>
      </c>
      <c r="K1183" s="27">
        <v>2755161.6089682798</v>
      </c>
      <c r="L1183" s="27">
        <v>3406105.6990513001</v>
      </c>
      <c r="M1183" s="27">
        <v>3612727.7678535399</v>
      </c>
      <c r="N1183" s="27">
        <v>3729667.0628666002</v>
      </c>
      <c r="O1183" s="27">
        <v>3746357.5766266701</v>
      </c>
      <c r="P1183" s="27">
        <v>3869651.1583840302</v>
      </c>
    </row>
    <row r="1184" spans="1:16">
      <c r="A1184" s="104" t="s">
        <v>71</v>
      </c>
      <c r="B1184" s="102" t="s">
        <v>18</v>
      </c>
      <c r="C1184" s="104" t="s">
        <v>1379</v>
      </c>
      <c r="D1184" s="102" t="s">
        <v>1380</v>
      </c>
      <c r="E1184" s="27">
        <v>723175.110796322</v>
      </c>
      <c r="F1184" s="27">
        <v>775056.42204470898</v>
      </c>
      <c r="G1184" s="27">
        <v>863710.30031737802</v>
      </c>
      <c r="H1184" s="27">
        <v>1032753.36607596</v>
      </c>
      <c r="I1184" s="27">
        <v>1068257.5617285201</v>
      </c>
      <c r="J1184" s="27">
        <v>1098400</v>
      </c>
      <c r="K1184" s="27">
        <v>1241030.35988304</v>
      </c>
      <c r="L1184" s="27">
        <v>1843731.95666779</v>
      </c>
      <c r="M1184" s="27">
        <v>1955576.97864664</v>
      </c>
      <c r="N1184" s="27">
        <v>2106533.2979160799</v>
      </c>
      <c r="O1184" s="27">
        <v>2128078.9973592102</v>
      </c>
      <c r="P1184" s="27">
        <v>2287238.0575349699</v>
      </c>
    </row>
    <row r="1185" spans="1:16">
      <c r="A1185" s="104" t="s">
        <v>71</v>
      </c>
      <c r="B1185" s="102" t="s">
        <v>18</v>
      </c>
      <c r="C1185" s="104" t="s">
        <v>1381</v>
      </c>
      <c r="D1185" s="102" t="s">
        <v>1382</v>
      </c>
      <c r="E1185" s="27">
        <v>1405431.7433172299</v>
      </c>
      <c r="F1185" s="27">
        <v>1506258.8329457899</v>
      </c>
      <c r="G1185" s="27">
        <v>1678550.4022109299</v>
      </c>
      <c r="H1185" s="27">
        <v>2007071.7894325</v>
      </c>
      <c r="I1185" s="27">
        <v>2076071.29293593</v>
      </c>
      <c r="J1185" s="27">
        <v>2134651</v>
      </c>
      <c r="K1185" s="27">
        <v>2411841.1103462698</v>
      </c>
      <c r="L1185" s="27">
        <v>2643820.2371751498</v>
      </c>
      <c r="M1185" s="27">
        <v>2804200.2955714301</v>
      </c>
      <c r="N1185" s="27">
        <v>2963028.69048347</v>
      </c>
      <c r="O1185" s="27">
        <v>2985697.93926086</v>
      </c>
      <c r="P1185" s="27">
        <v>3153156.70192246</v>
      </c>
    </row>
    <row r="1186" spans="1:16">
      <c r="A1186" s="104" t="s">
        <v>71</v>
      </c>
      <c r="B1186" s="102" t="s">
        <v>18</v>
      </c>
      <c r="C1186" s="104" t="s">
        <v>1383</v>
      </c>
      <c r="D1186" s="102" t="s">
        <v>1384</v>
      </c>
      <c r="E1186" s="27">
        <v>293104.16797824198</v>
      </c>
      <c r="F1186" s="27">
        <v>314131.75637288898</v>
      </c>
      <c r="G1186" s="27">
        <v>350063.33206074999</v>
      </c>
      <c r="H1186" s="27">
        <v>418576.789454635</v>
      </c>
      <c r="I1186" s="27">
        <v>432966.70355860301</v>
      </c>
      <c r="J1186" s="27">
        <v>445184</v>
      </c>
      <c r="K1186" s="27">
        <v>502991.82817416498</v>
      </c>
      <c r="L1186" s="27">
        <v>652180.55011986301</v>
      </c>
      <c r="M1186" s="27">
        <v>691743.28274656995</v>
      </c>
      <c r="N1186" s="27">
        <v>726055.68528893299</v>
      </c>
      <c r="O1186" s="27">
        <v>730953.02356514102</v>
      </c>
      <c r="P1186" s="27">
        <v>767129.88013032498</v>
      </c>
    </row>
    <row r="1187" spans="1:16">
      <c r="A1187" s="104" t="s">
        <v>71</v>
      </c>
      <c r="B1187" s="102" t="s">
        <v>18</v>
      </c>
      <c r="C1187" s="104" t="s">
        <v>1385</v>
      </c>
      <c r="D1187" s="102" t="s">
        <v>1386</v>
      </c>
      <c r="E1187" s="27">
        <v>1770376.4134018901</v>
      </c>
      <c r="F1187" s="27">
        <v>1897385.0014454799</v>
      </c>
      <c r="G1187" s="27">
        <v>2114415.0578003102</v>
      </c>
      <c r="H1187" s="27">
        <v>2528242.70755981</v>
      </c>
      <c r="I1187" s="27">
        <v>2615159.12603387</v>
      </c>
      <c r="J1187" s="27">
        <v>2688950</v>
      </c>
      <c r="K1187" s="27">
        <v>3038117.3862993899</v>
      </c>
      <c r="L1187" s="27">
        <v>4061016.8952886201</v>
      </c>
      <c r="M1187" s="27">
        <v>4307367.3009634502</v>
      </c>
      <c r="N1187" s="27">
        <v>4626602.1931495899</v>
      </c>
      <c r="O1187" s="27">
        <v>4672165.9331290601</v>
      </c>
      <c r="P1187" s="27">
        <v>5008747.3365888903</v>
      </c>
    </row>
    <row r="1188" spans="1:16">
      <c r="A1188" s="104" t="s">
        <v>71</v>
      </c>
      <c r="B1188" s="102" t="s">
        <v>18</v>
      </c>
      <c r="C1188" s="104" t="s">
        <v>1387</v>
      </c>
      <c r="D1188" s="102" t="s">
        <v>1388</v>
      </c>
      <c r="E1188" s="27">
        <v>952460.75731018896</v>
      </c>
      <c r="F1188" s="27">
        <v>1020791.25190848</v>
      </c>
      <c r="G1188" s="27">
        <v>1137553.20731523</v>
      </c>
      <c r="H1188" s="27">
        <v>1360192.07309692</v>
      </c>
      <c r="I1188" s="27">
        <v>1406953.0201677501</v>
      </c>
      <c r="J1188" s="27">
        <v>1446653</v>
      </c>
      <c r="K1188" s="27">
        <v>1634504.14535987</v>
      </c>
      <c r="L1188" s="27">
        <v>2001038.4130399299</v>
      </c>
      <c r="M1188" s="27">
        <v>2122425.9017865802</v>
      </c>
      <c r="N1188" s="27">
        <v>2251631.7824254599</v>
      </c>
      <c r="O1188" s="27">
        <v>2270073.0731540602</v>
      </c>
      <c r="P1188" s="27">
        <v>2406299.71750848</v>
      </c>
    </row>
    <row r="1189" spans="1:16">
      <c r="A1189" s="104" t="s">
        <v>71</v>
      </c>
      <c r="B1189" s="102" t="s">
        <v>18</v>
      </c>
      <c r="C1189" s="104" t="s">
        <v>1389</v>
      </c>
      <c r="D1189" s="102" t="s">
        <v>1390</v>
      </c>
      <c r="E1189" s="27">
        <v>56980319.2116412</v>
      </c>
      <c r="F1189" s="27">
        <v>61068144.735387899</v>
      </c>
      <c r="G1189" s="27">
        <v>68053349.574315801</v>
      </c>
      <c r="H1189" s="27">
        <v>81372568.811216399</v>
      </c>
      <c r="I1189" s="27">
        <v>84170010.774346396</v>
      </c>
      <c r="J1189" s="27">
        <v>86545013</v>
      </c>
      <c r="K1189" s="27">
        <v>97783102.6008614</v>
      </c>
      <c r="L1189" s="27">
        <v>104346138.951361</v>
      </c>
      <c r="M1189" s="27">
        <v>110676007.028621</v>
      </c>
      <c r="N1189" s="27">
        <v>115757916.67475399</v>
      </c>
      <c r="O1189" s="27">
        <v>116483246.79259899</v>
      </c>
      <c r="P1189" s="27">
        <v>121841293.16692001</v>
      </c>
    </row>
    <row r="1190" spans="1:16">
      <c r="A1190" s="104" t="s">
        <v>71</v>
      </c>
      <c r="B1190" s="102" t="s">
        <v>18</v>
      </c>
      <c r="C1190" s="104" t="s">
        <v>1391</v>
      </c>
      <c r="D1190" s="102" t="s">
        <v>1392</v>
      </c>
      <c r="E1190" s="27">
        <v>3797825.9157954301</v>
      </c>
      <c r="F1190" s="27">
        <v>4070285.7743594302</v>
      </c>
      <c r="G1190" s="27">
        <v>4535860.4206839902</v>
      </c>
      <c r="H1190" s="27">
        <v>5423606.8688609703</v>
      </c>
      <c r="I1190" s="27">
        <v>5610060.6783956196</v>
      </c>
      <c r="J1190" s="27">
        <v>5768358</v>
      </c>
      <c r="K1190" s="27">
        <v>6517394.1866693003</v>
      </c>
      <c r="L1190" s="27">
        <v>6566363.2280612197</v>
      </c>
      <c r="M1190" s="27">
        <v>6964693.2573345704</v>
      </c>
      <c r="N1190" s="27">
        <v>7638222.1475013504</v>
      </c>
      <c r="O1190" s="27">
        <v>7734353.4951690799</v>
      </c>
      <c r="P1190" s="27">
        <v>8444480.1115852706</v>
      </c>
    </row>
    <row r="1191" spans="1:16">
      <c r="A1191" s="104" t="s">
        <v>71</v>
      </c>
      <c r="B1191" s="102" t="s">
        <v>18</v>
      </c>
      <c r="C1191" s="104" t="s">
        <v>1393</v>
      </c>
      <c r="D1191" s="102" t="s">
        <v>1394</v>
      </c>
      <c r="E1191" s="27">
        <v>298426.26832901099</v>
      </c>
      <c r="F1191" s="27">
        <v>319835.669566317</v>
      </c>
      <c r="G1191" s="27">
        <v>356419.68036928098</v>
      </c>
      <c r="H1191" s="27">
        <v>426177.18522134598</v>
      </c>
      <c r="I1191" s="27">
        <v>440828.387206043</v>
      </c>
      <c r="J1191" s="27">
        <v>453267</v>
      </c>
      <c r="K1191" s="27">
        <v>512125.00769548101</v>
      </c>
      <c r="L1191" s="27">
        <v>701685.32232995995</v>
      </c>
      <c r="M1191" s="27">
        <v>744251.10119152896</v>
      </c>
      <c r="N1191" s="27">
        <v>784120.26414234797</v>
      </c>
      <c r="O1191" s="27">
        <v>789810.70390261698</v>
      </c>
      <c r="P1191" s="27">
        <v>831846.24444352405</v>
      </c>
    </row>
    <row r="1192" spans="1:16">
      <c r="A1192" s="104" t="s">
        <v>71</v>
      </c>
      <c r="B1192" s="102" t="s">
        <v>18</v>
      </c>
      <c r="C1192" s="104" t="s">
        <v>1395</v>
      </c>
      <c r="D1192" s="102" t="s">
        <v>1396</v>
      </c>
      <c r="E1192" s="27">
        <v>2791985.6269934</v>
      </c>
      <c r="F1192" s="27">
        <v>2992285.4895751802</v>
      </c>
      <c r="G1192" s="27">
        <v>3334554.3954311302</v>
      </c>
      <c r="H1192" s="27">
        <v>3987184.44711666</v>
      </c>
      <c r="I1192" s="27">
        <v>4124256.6478601401</v>
      </c>
      <c r="J1192" s="27">
        <v>4240630</v>
      </c>
      <c r="K1192" s="27">
        <v>4791286.1984913396</v>
      </c>
      <c r="L1192" s="27">
        <v>6268734.3863008805</v>
      </c>
      <c r="M1192" s="27">
        <v>6649009.8351877797</v>
      </c>
      <c r="N1192" s="27">
        <v>7077476.2246099999</v>
      </c>
      <c r="O1192" s="27">
        <v>7138630.3441341696</v>
      </c>
      <c r="P1192" s="27">
        <v>7590378.5884611402</v>
      </c>
    </row>
    <row r="1193" spans="1:16">
      <c r="A1193" s="104" t="s">
        <v>71</v>
      </c>
      <c r="B1193" s="102" t="s">
        <v>18</v>
      </c>
      <c r="C1193" s="104" t="s">
        <v>1397</v>
      </c>
      <c r="D1193" s="102" t="s">
        <v>1398</v>
      </c>
      <c r="E1193" s="27">
        <v>8149083.5682930099</v>
      </c>
      <c r="F1193" s="27">
        <v>8733707.0359482691</v>
      </c>
      <c r="G1193" s="27">
        <v>9732701.4038569406</v>
      </c>
      <c r="H1193" s="27">
        <v>11637559.6448707</v>
      </c>
      <c r="I1193" s="27">
        <v>12037637.928923899</v>
      </c>
      <c r="J1193" s="27">
        <v>12377301</v>
      </c>
      <c r="K1193" s="27">
        <v>13984524.5812269</v>
      </c>
      <c r="L1193" s="27">
        <v>14615602.191219101</v>
      </c>
      <c r="M1193" s="27">
        <v>15502216.773160901</v>
      </c>
      <c r="N1193" s="27">
        <v>16659980.476216299</v>
      </c>
      <c r="O1193" s="27">
        <v>16825225.613659699</v>
      </c>
      <c r="P1193" s="27">
        <v>18045898.916870899</v>
      </c>
    </row>
    <row r="1194" spans="1:16">
      <c r="A1194" s="104" t="s">
        <v>71</v>
      </c>
      <c r="B1194" s="102" t="s">
        <v>18</v>
      </c>
      <c r="C1194" s="104" t="s">
        <v>1399</v>
      </c>
      <c r="D1194" s="102" t="s">
        <v>1400</v>
      </c>
      <c r="E1194" s="27">
        <v>2971322.4432949401</v>
      </c>
      <c r="F1194" s="27">
        <v>3184488.1098098601</v>
      </c>
      <c r="G1194" s="27">
        <v>3548741.8766557099</v>
      </c>
      <c r="H1194" s="27">
        <v>4243292.12827323</v>
      </c>
      <c r="I1194" s="27">
        <v>4389168.8485840904</v>
      </c>
      <c r="J1194" s="27">
        <v>4513017</v>
      </c>
      <c r="K1194" s="27">
        <v>5099043.5180556299</v>
      </c>
      <c r="L1194" s="27">
        <v>9808406.4796281308</v>
      </c>
      <c r="M1194" s="27">
        <v>10403406.285393899</v>
      </c>
      <c r="N1194" s="27">
        <v>10758653.202623</v>
      </c>
      <c r="O1194" s="27">
        <v>10809356.847026501</v>
      </c>
      <c r="P1194" s="27">
        <v>11183906.9601549</v>
      </c>
    </row>
    <row r="1195" spans="1:16">
      <c r="A1195" s="104" t="s">
        <v>71</v>
      </c>
      <c r="B1195" s="102" t="s">
        <v>18</v>
      </c>
      <c r="C1195" s="104" t="s">
        <v>1401</v>
      </c>
      <c r="D1195" s="102" t="s">
        <v>1402</v>
      </c>
      <c r="E1195" s="27">
        <v>15339945.127537699</v>
      </c>
      <c r="F1195" s="27">
        <v>16440448.2502442</v>
      </c>
      <c r="G1195" s="27">
        <v>18320968.7600674</v>
      </c>
      <c r="H1195" s="27">
        <v>21906699.6766822</v>
      </c>
      <c r="I1195" s="27">
        <v>22659812.4497521</v>
      </c>
      <c r="J1195" s="27">
        <v>23299198</v>
      </c>
      <c r="K1195" s="27">
        <v>26324658.216221899</v>
      </c>
      <c r="L1195" s="27">
        <v>30545040.270952899</v>
      </c>
      <c r="M1195" s="27">
        <v>32397970.069790099</v>
      </c>
      <c r="N1195" s="27">
        <v>34007972.600622997</v>
      </c>
      <c r="O1195" s="27">
        <v>34237764.826962903</v>
      </c>
      <c r="P1195" s="27">
        <v>35935250.389868803</v>
      </c>
    </row>
    <row r="1196" spans="1:16">
      <c r="A1196" s="104" t="s">
        <v>71</v>
      </c>
      <c r="B1196" s="102" t="s">
        <v>18</v>
      </c>
      <c r="C1196" s="104" t="s">
        <v>1403</v>
      </c>
      <c r="D1196" s="102" t="s">
        <v>1404</v>
      </c>
      <c r="E1196" s="27">
        <v>226863.03972909</v>
      </c>
      <c r="F1196" s="27">
        <v>243138.42282680099</v>
      </c>
      <c r="G1196" s="27">
        <v>270949.51312630501</v>
      </c>
      <c r="H1196" s="27">
        <v>323979.02585555299</v>
      </c>
      <c r="I1196" s="27">
        <v>335116.83968326799</v>
      </c>
      <c r="J1196" s="27">
        <v>344573</v>
      </c>
      <c r="K1196" s="27">
        <v>389316.38497559499</v>
      </c>
      <c r="L1196" s="27">
        <v>182543.43685037101</v>
      </c>
      <c r="M1196" s="27">
        <v>193616.93647054999</v>
      </c>
      <c r="N1196" s="27">
        <v>198635.402459137</v>
      </c>
      <c r="O1196" s="27">
        <v>199351.67858586399</v>
      </c>
      <c r="P1196" s="27">
        <v>204642.84222068</v>
      </c>
    </row>
    <row r="1197" spans="1:16">
      <c r="A1197" s="104" t="s">
        <v>71</v>
      </c>
      <c r="B1197" s="102" t="s">
        <v>18</v>
      </c>
      <c r="C1197" s="104" t="s">
        <v>1405</v>
      </c>
      <c r="D1197" s="102" t="s">
        <v>1406</v>
      </c>
      <c r="E1197" s="27">
        <v>677282.67812755704</v>
      </c>
      <c r="F1197" s="27">
        <v>725871.62000690901</v>
      </c>
      <c r="G1197" s="27">
        <v>808899.55502086505</v>
      </c>
      <c r="H1197" s="27">
        <v>967215.20856755006</v>
      </c>
      <c r="I1197" s="27">
        <v>1000466.32072184</v>
      </c>
      <c r="J1197" s="27">
        <v>1028696</v>
      </c>
      <c r="K1197" s="27">
        <v>1162275.0191885</v>
      </c>
      <c r="L1197" s="27">
        <v>720382.22596948105</v>
      </c>
      <c r="M1197" s="27">
        <v>764082.22376321803</v>
      </c>
      <c r="N1197" s="27">
        <v>785356.28737968497</v>
      </c>
      <c r="O1197" s="27">
        <v>788392.690324647</v>
      </c>
      <c r="P1197" s="27">
        <v>810822.73121982696</v>
      </c>
    </row>
    <row r="1198" spans="1:16">
      <c r="A1198" s="104" t="s">
        <v>71</v>
      </c>
      <c r="B1198" s="102" t="s">
        <v>18</v>
      </c>
      <c r="C1198" s="104" t="s">
        <v>1407</v>
      </c>
      <c r="D1198" s="102" t="s">
        <v>1408</v>
      </c>
      <c r="E1198" s="27">
        <v>1179064.38317653</v>
      </c>
      <c r="F1198" s="27">
        <v>1263651.65026058</v>
      </c>
      <c r="G1198" s="27">
        <v>1408192.8944782801</v>
      </c>
      <c r="H1198" s="27">
        <v>1683800.6346821501</v>
      </c>
      <c r="I1198" s="27">
        <v>1741686.6596881</v>
      </c>
      <c r="J1198" s="27">
        <v>1790831</v>
      </c>
      <c r="K1198" s="27">
        <v>2023375.3539537401</v>
      </c>
      <c r="L1198" s="27">
        <v>2282582.0205279398</v>
      </c>
      <c r="M1198" s="27">
        <v>2421048.57241314</v>
      </c>
      <c r="N1198" s="27">
        <v>2574844.4772148598</v>
      </c>
      <c r="O1198" s="27">
        <v>2596795.45088707</v>
      </c>
      <c r="P1198" s="27">
        <v>2758948.2886623102</v>
      </c>
    </row>
    <row r="1199" spans="1:16">
      <c r="A1199" s="104" t="s">
        <v>71</v>
      </c>
      <c r="B1199" s="102" t="s">
        <v>18</v>
      </c>
      <c r="C1199" s="104" t="s">
        <v>1409</v>
      </c>
      <c r="D1199" s="102" t="s">
        <v>498</v>
      </c>
      <c r="E1199" s="27">
        <v>905884.27869374503</v>
      </c>
      <c r="F1199" s="27">
        <v>970873.32977734494</v>
      </c>
      <c r="G1199" s="27">
        <v>1081925.48488264</v>
      </c>
      <c r="H1199" s="27">
        <v>1293677.0418795501</v>
      </c>
      <c r="I1199" s="27">
        <v>1338151.32229814</v>
      </c>
      <c r="J1199" s="27">
        <v>1375910</v>
      </c>
      <c r="K1199" s="27">
        <v>1554574.9233008099</v>
      </c>
      <c r="L1199" s="27">
        <v>1422220.7043051601</v>
      </c>
      <c r="M1199" s="27">
        <v>1508495.8050448101</v>
      </c>
      <c r="N1199" s="27">
        <v>1574961.9427907099</v>
      </c>
      <c r="O1199" s="27">
        <v>1584448.5183557901</v>
      </c>
      <c r="P1199" s="27">
        <v>1654526.2839887701</v>
      </c>
    </row>
    <row r="1200" spans="1:16">
      <c r="A1200" s="104" t="s">
        <v>71</v>
      </c>
      <c r="B1200" s="102" t="s">
        <v>18</v>
      </c>
      <c r="C1200" s="104" t="s">
        <v>1410</v>
      </c>
      <c r="D1200" s="102" t="s">
        <v>1411</v>
      </c>
      <c r="E1200" s="27">
        <v>1409781.56323459</v>
      </c>
      <c r="F1200" s="27">
        <v>1510920.71332767</v>
      </c>
      <c r="G1200" s="27">
        <v>1683745.52606276</v>
      </c>
      <c r="H1200" s="27">
        <v>2013283.68900414</v>
      </c>
      <c r="I1200" s="27">
        <v>2082496.7463966301</v>
      </c>
      <c r="J1200" s="27">
        <v>2141258</v>
      </c>
      <c r="K1200" s="27">
        <v>2419305.77346351</v>
      </c>
      <c r="L1200" s="27">
        <v>2240484.7450138698</v>
      </c>
      <c r="M1200" s="27">
        <v>2376397.5385843902</v>
      </c>
      <c r="N1200" s="27">
        <v>2551411.4314305601</v>
      </c>
      <c r="O1200" s="27">
        <v>2576390.7984857298</v>
      </c>
      <c r="P1200" s="27">
        <v>2760914.5156325898</v>
      </c>
    </row>
    <row r="1201" spans="1:16">
      <c r="A1201" s="104" t="s">
        <v>71</v>
      </c>
      <c r="B1201" s="102" t="s">
        <v>18</v>
      </c>
      <c r="C1201" s="104" t="s">
        <v>1412</v>
      </c>
      <c r="D1201" s="102" t="s">
        <v>1413</v>
      </c>
      <c r="E1201" s="27">
        <v>179851.03779773501</v>
      </c>
      <c r="F1201" s="27">
        <v>192753.73249923601</v>
      </c>
      <c r="G1201" s="27">
        <v>214801.631789598</v>
      </c>
      <c r="H1201" s="27">
        <v>256842.03162421199</v>
      </c>
      <c r="I1201" s="27">
        <v>265671.79683450097</v>
      </c>
      <c r="J1201" s="27">
        <v>273168</v>
      </c>
      <c r="K1201" s="27">
        <v>308639.76764442702</v>
      </c>
      <c r="L1201" s="27">
        <v>176178.628178037</v>
      </c>
      <c r="M1201" s="27">
        <v>186866.008450497</v>
      </c>
      <c r="N1201" s="27">
        <v>190358.348723045</v>
      </c>
      <c r="O1201" s="27">
        <v>190856.80182639399</v>
      </c>
      <c r="P1201" s="27">
        <v>194538.89915732699</v>
      </c>
    </row>
    <row r="1202" spans="1:16">
      <c r="A1202" s="104" t="s">
        <v>71</v>
      </c>
      <c r="B1202" s="102" t="s">
        <v>18</v>
      </c>
      <c r="C1202" s="104" t="s">
        <v>1414</v>
      </c>
      <c r="D1202" s="102" t="s">
        <v>1415</v>
      </c>
      <c r="E1202" s="27">
        <v>1852954.47201382</v>
      </c>
      <c r="F1202" s="27">
        <v>1985887.2932025699</v>
      </c>
      <c r="G1202" s="27">
        <v>2213040.57565697</v>
      </c>
      <c r="H1202" s="27">
        <v>2646170.94751585</v>
      </c>
      <c r="I1202" s="27">
        <v>2737141.5259102802</v>
      </c>
      <c r="J1202" s="27">
        <v>2814375</v>
      </c>
      <c r="K1202" s="27">
        <v>3179828.3996743602</v>
      </c>
      <c r="L1202" s="27">
        <v>3759730.72716616</v>
      </c>
      <c r="M1202" s="27">
        <v>3987804.6068052598</v>
      </c>
      <c r="N1202" s="27">
        <v>4263974.8415636597</v>
      </c>
      <c r="O1202" s="27">
        <v>4303392.0759462398</v>
      </c>
      <c r="P1202" s="27">
        <v>4594568.9663874898</v>
      </c>
    </row>
    <row r="1203" spans="1:16">
      <c r="A1203" s="104" t="s">
        <v>71</v>
      </c>
      <c r="B1203" s="102" t="s">
        <v>18</v>
      </c>
      <c r="C1203" s="104" t="s">
        <v>1416</v>
      </c>
      <c r="D1203" s="102" t="s">
        <v>1417</v>
      </c>
      <c r="E1203" s="27">
        <v>25786016.308978301</v>
      </c>
      <c r="F1203" s="27">
        <v>27635931.1055605</v>
      </c>
      <c r="G1203" s="27">
        <v>30797033.1911618</v>
      </c>
      <c r="H1203" s="27">
        <v>36824546.0099288</v>
      </c>
      <c r="I1203" s="27">
        <v>38090507.399452798</v>
      </c>
      <c r="J1203" s="27">
        <v>39165297</v>
      </c>
      <c r="K1203" s="27">
        <v>44251010.0556475</v>
      </c>
      <c r="L1203" s="27">
        <v>42898346.825634703</v>
      </c>
      <c r="M1203" s="27">
        <v>45500655.697000101</v>
      </c>
      <c r="N1203" s="27">
        <v>47285804.910887197</v>
      </c>
      <c r="O1203" s="27">
        <v>47540595.437488899</v>
      </c>
      <c r="P1203" s="27">
        <v>49422744.581589296</v>
      </c>
    </row>
    <row r="1204" spans="1:16">
      <c r="A1204" s="104" t="s">
        <v>71</v>
      </c>
      <c r="B1204" s="102" t="s">
        <v>18</v>
      </c>
      <c r="C1204" s="104" t="s">
        <v>1418</v>
      </c>
      <c r="D1204" s="102" t="s">
        <v>1419</v>
      </c>
      <c r="E1204" s="27">
        <v>547053.51596789702</v>
      </c>
      <c r="F1204" s="27">
        <v>586299.68651184998</v>
      </c>
      <c r="G1204" s="27">
        <v>653362.85709006502</v>
      </c>
      <c r="H1204" s="27">
        <v>781237.284863087</v>
      </c>
      <c r="I1204" s="27">
        <v>808094.81186223996</v>
      </c>
      <c r="J1204" s="27">
        <v>830897</v>
      </c>
      <c r="K1204" s="27">
        <v>938790.63543654303</v>
      </c>
      <c r="L1204" s="27">
        <v>1249766.99627197</v>
      </c>
      <c r="M1204" s="27">
        <v>1325580.7137738499</v>
      </c>
      <c r="N1204" s="27">
        <v>1405210.85278172</v>
      </c>
      <c r="O1204" s="27">
        <v>1416576.3054341599</v>
      </c>
      <c r="P1204" s="27">
        <v>1500533.41720949</v>
      </c>
    </row>
    <row r="1205" spans="1:16">
      <c r="A1205" s="104" t="s">
        <v>71</v>
      </c>
      <c r="B1205" s="102" t="s">
        <v>18</v>
      </c>
      <c r="C1205" s="104" t="s">
        <v>1420</v>
      </c>
      <c r="D1205" s="102" t="s">
        <v>1421</v>
      </c>
      <c r="E1205" s="27">
        <v>4335617.0030630603</v>
      </c>
      <c r="F1205" s="27">
        <v>4646658.5362015897</v>
      </c>
      <c r="G1205" s="27">
        <v>5178160.8740008203</v>
      </c>
      <c r="H1205" s="27">
        <v>6191616.6459235596</v>
      </c>
      <c r="I1205" s="27">
        <v>6404473.2446270501</v>
      </c>
      <c r="J1205" s="27">
        <v>6585187</v>
      </c>
      <c r="K1205" s="27">
        <v>7440289.7020266196</v>
      </c>
      <c r="L1205" s="27">
        <v>7559378.2102292003</v>
      </c>
      <c r="M1205" s="27">
        <v>8017947.3519087601</v>
      </c>
      <c r="N1205" s="27">
        <v>8465616.30717122</v>
      </c>
      <c r="O1205" s="27">
        <v>8529511.2189251892</v>
      </c>
      <c r="P1205" s="27">
        <v>9001505.8209429607</v>
      </c>
    </row>
    <row r="1206" spans="1:16">
      <c r="A1206" s="104" t="s">
        <v>71</v>
      </c>
      <c r="B1206" s="102" t="s">
        <v>18</v>
      </c>
      <c r="C1206" s="104" t="s">
        <v>1422</v>
      </c>
      <c r="D1206" s="102" t="s">
        <v>1423</v>
      </c>
      <c r="E1206" s="27">
        <v>1472696.10724138</v>
      </c>
      <c r="F1206" s="27">
        <v>1578348.8101254001</v>
      </c>
      <c r="G1206" s="27">
        <v>1758886.3030159399</v>
      </c>
      <c r="H1206" s="27">
        <v>2103130.8174923202</v>
      </c>
      <c r="I1206" s="27">
        <v>2175432.6569052301</v>
      </c>
      <c r="J1206" s="27">
        <v>2236816</v>
      </c>
      <c r="K1206" s="27">
        <v>2527272.5135050402</v>
      </c>
      <c r="L1206" s="27">
        <v>2051457.6631658</v>
      </c>
      <c r="M1206" s="27">
        <v>2175903.6750597302</v>
      </c>
      <c r="N1206" s="27">
        <v>2339977.0630387198</v>
      </c>
      <c r="O1206" s="27">
        <v>2363394.91793634</v>
      </c>
      <c r="P1206" s="27">
        <v>2536383.6720914398</v>
      </c>
    </row>
    <row r="1207" spans="1:16">
      <c r="A1207" s="104" t="s">
        <v>71</v>
      </c>
      <c r="B1207" s="102" t="s">
        <v>18</v>
      </c>
      <c r="C1207" s="104" t="s">
        <v>1424</v>
      </c>
      <c r="D1207" s="102" t="s">
        <v>1425</v>
      </c>
      <c r="E1207" s="27">
        <v>3813451.6215215898</v>
      </c>
      <c r="F1207" s="27">
        <v>4087032.4839616301</v>
      </c>
      <c r="G1207" s="27">
        <v>4554522.6821251297</v>
      </c>
      <c r="H1207" s="27">
        <v>5445921.6581079699</v>
      </c>
      <c r="I1207" s="27">
        <v>5633142.6097981399</v>
      </c>
      <c r="J1207" s="27">
        <v>5792091</v>
      </c>
      <c r="K1207" s="27">
        <v>6544209.2345206002</v>
      </c>
      <c r="L1207" s="27">
        <v>6585089.3904806701</v>
      </c>
      <c r="M1207" s="27">
        <v>6984555.9181468999</v>
      </c>
      <c r="N1207" s="27">
        <v>7483922.6006027097</v>
      </c>
      <c r="O1207" s="27">
        <v>7555196.2117292602</v>
      </c>
      <c r="P1207" s="27">
        <v>8081697.6009488301</v>
      </c>
    </row>
    <row r="1208" spans="1:16">
      <c r="A1208" s="104" t="s">
        <v>71</v>
      </c>
      <c r="B1208" s="102" t="s">
        <v>18</v>
      </c>
      <c r="C1208" s="104" t="s">
        <v>1426</v>
      </c>
      <c r="D1208" s="102" t="s">
        <v>1427</v>
      </c>
      <c r="E1208" s="27">
        <v>2396119.4119019601</v>
      </c>
      <c r="F1208" s="27">
        <v>2568019.4332678802</v>
      </c>
      <c r="G1208" s="27">
        <v>2861759.1866114698</v>
      </c>
      <c r="H1208" s="27">
        <v>3421855.02683151</v>
      </c>
      <c r="I1208" s="27">
        <v>3539492.2230470199</v>
      </c>
      <c r="J1208" s="27">
        <v>3639365</v>
      </c>
      <c r="K1208" s="27">
        <v>4111945.9058765401</v>
      </c>
      <c r="L1208" s="27">
        <v>5732803.6166661698</v>
      </c>
      <c r="M1208" s="27">
        <v>6080568.4170001401</v>
      </c>
      <c r="N1208" s="27">
        <v>6540279.6276221899</v>
      </c>
      <c r="O1208" s="27">
        <v>6605893.2718694601</v>
      </c>
      <c r="P1208" s="27">
        <v>7090584.2272109203</v>
      </c>
    </row>
    <row r="1209" spans="1:16">
      <c r="A1209" s="104" t="s">
        <v>71</v>
      </c>
      <c r="B1209" s="102" t="s">
        <v>18</v>
      </c>
      <c r="C1209" s="104" t="s">
        <v>1428</v>
      </c>
      <c r="D1209" s="102" t="s">
        <v>1429</v>
      </c>
      <c r="E1209" s="27">
        <v>362796.67730147898</v>
      </c>
      <c r="F1209" s="27">
        <v>388824.07654954301</v>
      </c>
      <c r="G1209" s="27">
        <v>433299.24167489901</v>
      </c>
      <c r="H1209" s="27">
        <v>518103.40827542503</v>
      </c>
      <c r="I1209" s="27">
        <v>535914.86779703398</v>
      </c>
      <c r="J1209" s="27">
        <v>551037</v>
      </c>
      <c r="K1209" s="27">
        <v>622590.13657030603</v>
      </c>
      <c r="L1209" s="27">
        <v>1338773.28888727</v>
      </c>
      <c r="M1209" s="27">
        <v>1419986.22975081</v>
      </c>
      <c r="N1209" s="27">
        <v>1490278.99826253</v>
      </c>
      <c r="O1209" s="27">
        <v>1500311.73339028</v>
      </c>
      <c r="P1209" s="27">
        <v>1574423.9969105199</v>
      </c>
    </row>
    <row r="1210" spans="1:16">
      <c r="A1210" s="104" t="s">
        <v>71</v>
      </c>
      <c r="B1210" s="102" t="s">
        <v>18</v>
      </c>
      <c r="C1210" s="104" t="s">
        <v>1430</v>
      </c>
      <c r="D1210" s="102" t="s">
        <v>1431</v>
      </c>
      <c r="E1210" s="27">
        <v>18016794.385721099</v>
      </c>
      <c r="F1210" s="27">
        <v>19309337.371879101</v>
      </c>
      <c r="G1210" s="27">
        <v>21518012.24535</v>
      </c>
      <c r="H1210" s="27">
        <v>25729459.946761701</v>
      </c>
      <c r="I1210" s="27">
        <v>26613992.314305998</v>
      </c>
      <c r="J1210" s="27">
        <v>27364952</v>
      </c>
      <c r="K1210" s="27">
        <v>30918360.555580299</v>
      </c>
      <c r="L1210" s="27">
        <v>37715908.007210702</v>
      </c>
      <c r="M1210" s="27">
        <v>40003841.095526099</v>
      </c>
      <c r="N1210" s="27">
        <v>42605830.753682502</v>
      </c>
      <c r="O1210" s="27">
        <v>42977207.593553901</v>
      </c>
      <c r="P1210" s="27">
        <v>45720585.097751103</v>
      </c>
    </row>
    <row r="1211" spans="1:16">
      <c r="A1211" s="104" t="s">
        <v>71</v>
      </c>
      <c r="B1211" s="102" t="s">
        <v>18</v>
      </c>
      <c r="C1211" s="104" t="s">
        <v>1432</v>
      </c>
      <c r="D1211" s="102" t="s">
        <v>1433</v>
      </c>
      <c r="E1211" s="27">
        <v>1183590.6407850201</v>
      </c>
      <c r="F1211" s="27">
        <v>1268502.6261513601</v>
      </c>
      <c r="G1211" s="27">
        <v>1413598.74329688</v>
      </c>
      <c r="H1211" s="27">
        <v>1690264.5017454401</v>
      </c>
      <c r="I1211" s="27">
        <v>1748372.7428277901</v>
      </c>
      <c r="J1211" s="27">
        <v>1797706</v>
      </c>
      <c r="K1211" s="27">
        <v>2031142.79924252</v>
      </c>
      <c r="L1211" s="27">
        <v>2187831.79106761</v>
      </c>
      <c r="M1211" s="27">
        <v>2320550.63456641</v>
      </c>
      <c r="N1211" s="27">
        <v>2468804.514897</v>
      </c>
      <c r="O1211" s="27">
        <v>2489964.4943976002</v>
      </c>
      <c r="P1211" s="27">
        <v>2646274.2230152101</v>
      </c>
    </row>
    <row r="1212" spans="1:16">
      <c r="A1212" s="104" t="s">
        <v>71</v>
      </c>
      <c r="B1212" s="102" t="s">
        <v>18</v>
      </c>
      <c r="C1212" s="104" t="s">
        <v>1434</v>
      </c>
      <c r="D1212" s="102" t="s">
        <v>1435</v>
      </c>
      <c r="E1212" s="27">
        <v>17316151.1881142</v>
      </c>
      <c r="F1212" s="27">
        <v>18558429.325183202</v>
      </c>
      <c r="G1212" s="27">
        <v>20681212.502679098</v>
      </c>
      <c r="H1212" s="27">
        <v>24728884.000573199</v>
      </c>
      <c r="I1212" s="27">
        <v>25579018.374050599</v>
      </c>
      <c r="J1212" s="27">
        <v>26300775</v>
      </c>
      <c r="K1212" s="27">
        <v>29715996.8864046</v>
      </c>
      <c r="L1212" s="27">
        <v>45956348.3712385</v>
      </c>
      <c r="M1212" s="27">
        <v>47635546.934471197</v>
      </c>
      <c r="N1212" s="27">
        <v>49195087.321707897</v>
      </c>
      <c r="O1212" s="27">
        <v>49417677.5435955</v>
      </c>
      <c r="P1212" s="27">
        <v>51061961.582313403</v>
      </c>
    </row>
    <row r="1213" spans="1:16">
      <c r="A1213" s="104" t="s">
        <v>71</v>
      </c>
      <c r="B1213" s="102" t="s">
        <v>18</v>
      </c>
      <c r="C1213" s="104" t="s">
        <v>1436</v>
      </c>
      <c r="D1213" s="102" t="s">
        <v>1437</v>
      </c>
      <c r="E1213" s="27">
        <v>7875461.9363762196</v>
      </c>
      <c r="F1213" s="27">
        <v>8440455.5124079492</v>
      </c>
      <c r="G1213" s="27">
        <v>9405906.6644528899</v>
      </c>
      <c r="H1213" s="27">
        <v>11246805.5146816</v>
      </c>
      <c r="I1213" s="27">
        <v>11633450.377410799</v>
      </c>
      <c r="J1213" s="27">
        <v>11961708</v>
      </c>
      <c r="K1213" s="27">
        <v>13514966.451722199</v>
      </c>
      <c r="L1213" s="27">
        <v>16341746.558373099</v>
      </c>
      <c r="M1213" s="27">
        <v>17333073.350546598</v>
      </c>
      <c r="N1213" s="27">
        <v>18005156.975313801</v>
      </c>
      <c r="O1213" s="27">
        <v>18101082.0603594</v>
      </c>
      <c r="P1213" s="27">
        <v>18809685.002196301</v>
      </c>
    </row>
    <row r="1214" spans="1:16">
      <c r="A1214" s="104" t="s">
        <v>71</v>
      </c>
      <c r="B1214" s="102" t="s">
        <v>18</v>
      </c>
      <c r="C1214" s="104" t="s">
        <v>1438</v>
      </c>
      <c r="D1214" s="102" t="s">
        <v>1439</v>
      </c>
      <c r="E1214" s="27">
        <v>935185.75990061602</v>
      </c>
      <c r="F1214" s="27">
        <v>1002276.92877538</v>
      </c>
      <c r="G1214" s="27">
        <v>1116921.1460373199</v>
      </c>
      <c r="H1214" s="27">
        <v>1335521.96006681</v>
      </c>
      <c r="I1214" s="27">
        <v>1381434.79320398</v>
      </c>
      <c r="J1214" s="27">
        <v>1420414</v>
      </c>
      <c r="K1214" s="27">
        <v>1604858.77187788</v>
      </c>
      <c r="L1214" s="27">
        <v>1416538.02425355</v>
      </c>
      <c r="M1214" s="27">
        <v>1502468.3752110701</v>
      </c>
      <c r="N1214" s="27">
        <v>1557460.10245188</v>
      </c>
      <c r="O1214" s="27">
        <v>1565308.9554632099</v>
      </c>
      <c r="P1214" s="27">
        <v>1623288.7846869</v>
      </c>
    </row>
    <row r="1215" spans="1:16">
      <c r="A1215" s="104" t="s">
        <v>71</v>
      </c>
      <c r="B1215" s="102" t="s">
        <v>18</v>
      </c>
      <c r="C1215" s="104" t="s">
        <v>1440</v>
      </c>
      <c r="D1215" s="102" t="s">
        <v>1441</v>
      </c>
      <c r="E1215" s="27">
        <v>7628246.9852246204</v>
      </c>
      <c r="F1215" s="27">
        <v>8175505.11152298</v>
      </c>
      <c r="G1215" s="27">
        <v>9110650.2369093895</v>
      </c>
      <c r="H1215" s="27">
        <v>10893762.290250501</v>
      </c>
      <c r="I1215" s="27">
        <v>11268270.1644926</v>
      </c>
      <c r="J1215" s="27">
        <v>11586224</v>
      </c>
      <c r="K1215" s="27">
        <v>13090724.4455841</v>
      </c>
      <c r="L1215" s="27">
        <v>12736194.826932499</v>
      </c>
      <c r="M1215" s="27">
        <v>13508800.747013099</v>
      </c>
      <c r="N1215" s="27">
        <v>14456229.698545201</v>
      </c>
      <c r="O1215" s="27">
        <v>14591454.248500301</v>
      </c>
      <c r="P1215" s="27">
        <v>15590364.118068101</v>
      </c>
    </row>
    <row r="1216" spans="1:16">
      <c r="A1216" s="104" t="s">
        <v>71</v>
      </c>
      <c r="B1216" s="102" t="s">
        <v>18</v>
      </c>
      <c r="C1216" s="104" t="s">
        <v>1442</v>
      </c>
      <c r="D1216" s="102" t="s">
        <v>1443</v>
      </c>
      <c r="E1216" s="27">
        <v>2477343.4950907901</v>
      </c>
      <c r="F1216" s="27">
        <v>2655070.6140405</v>
      </c>
      <c r="G1216" s="27">
        <v>2958767.6099334098</v>
      </c>
      <c r="H1216" s="27">
        <v>3537849.67884243</v>
      </c>
      <c r="I1216" s="27">
        <v>3659474.5617166599</v>
      </c>
      <c r="J1216" s="27">
        <v>3762733</v>
      </c>
      <c r="K1216" s="27">
        <v>4251333.3815877903</v>
      </c>
      <c r="L1216" s="27">
        <v>5545813.0545600401</v>
      </c>
      <c r="M1216" s="27">
        <v>5882234.61510232</v>
      </c>
      <c r="N1216" s="27">
        <v>6376335.0236930996</v>
      </c>
      <c r="O1216" s="27">
        <v>6446856.9708391996</v>
      </c>
      <c r="P1216" s="27">
        <v>6967805.77996857</v>
      </c>
    </row>
    <row r="1217" spans="1:16">
      <c r="A1217" s="104" t="s">
        <v>71</v>
      </c>
      <c r="B1217" s="102" t="s">
        <v>18</v>
      </c>
      <c r="C1217" s="104" t="s">
        <v>1444</v>
      </c>
      <c r="D1217" s="102" t="s">
        <v>1445</v>
      </c>
      <c r="E1217" s="27">
        <v>4167519.8388859602</v>
      </c>
      <c r="F1217" s="27">
        <v>4466501.9120618198</v>
      </c>
      <c r="G1217" s="27">
        <v>4977397.2553607496</v>
      </c>
      <c r="H1217" s="27">
        <v>5951560.1097666202</v>
      </c>
      <c r="I1217" s="27">
        <v>6156163.9982806602</v>
      </c>
      <c r="J1217" s="27">
        <v>6329871</v>
      </c>
      <c r="K1217" s="27">
        <v>7151820.58709059</v>
      </c>
      <c r="L1217" s="27">
        <v>16235091.745577499</v>
      </c>
      <c r="M1217" s="27">
        <v>17219948.349464599</v>
      </c>
      <c r="N1217" s="27">
        <v>17796076.120949998</v>
      </c>
      <c r="O1217" s="27">
        <v>17878305.587123599</v>
      </c>
      <c r="P1217" s="27">
        <v>18485738.375647299</v>
      </c>
    </row>
    <row r="1218" spans="1:16">
      <c r="A1218" s="104" t="s">
        <v>71</v>
      </c>
      <c r="B1218" s="102" t="s">
        <v>18</v>
      </c>
      <c r="C1218" s="104" t="s">
        <v>1446</v>
      </c>
      <c r="D1218" s="102" t="s">
        <v>1447</v>
      </c>
      <c r="E1218" s="27">
        <v>3413026.96908797</v>
      </c>
      <c r="F1218" s="27">
        <v>3657880.9634233201</v>
      </c>
      <c r="G1218" s="27">
        <v>4076283.19124015</v>
      </c>
      <c r="H1218" s="27">
        <v>4874082.4154582499</v>
      </c>
      <c r="I1218" s="27">
        <v>5041644.5666838</v>
      </c>
      <c r="J1218" s="27">
        <v>5183903</v>
      </c>
      <c r="K1218" s="27">
        <v>5857046.2734379601</v>
      </c>
      <c r="L1218" s="27">
        <v>5978032.3956321599</v>
      </c>
      <c r="M1218" s="27">
        <v>6340673.3864440797</v>
      </c>
      <c r="N1218" s="27">
        <v>6709554.50485978</v>
      </c>
      <c r="O1218" s="27">
        <v>6762204.1669173697</v>
      </c>
      <c r="P1218" s="27">
        <v>7151129.60378459</v>
      </c>
    </row>
    <row r="1219" spans="1:16">
      <c r="A1219" s="104" t="s">
        <v>71</v>
      </c>
      <c r="B1219" s="102" t="s">
        <v>18</v>
      </c>
      <c r="C1219" s="104" t="s">
        <v>1448</v>
      </c>
      <c r="D1219" s="102" t="s">
        <v>1449</v>
      </c>
      <c r="E1219" s="27">
        <v>1429750.08802627</v>
      </c>
      <c r="F1219" s="27">
        <v>1532321.80021175</v>
      </c>
      <c r="G1219" s="27">
        <v>1707594.55002285</v>
      </c>
      <c r="H1219" s="27">
        <v>2041800.3800337701</v>
      </c>
      <c r="I1219" s="27">
        <v>2111993.78976491</v>
      </c>
      <c r="J1219" s="27">
        <v>2171587</v>
      </c>
      <c r="K1219" s="27">
        <v>2453573.4703732198</v>
      </c>
      <c r="L1219" s="27">
        <v>3222646.75668809</v>
      </c>
      <c r="M1219" s="27">
        <v>3418139.6964362501</v>
      </c>
      <c r="N1219" s="27">
        <v>3657458.28850433</v>
      </c>
      <c r="O1219" s="27">
        <v>3691615.7322114198</v>
      </c>
      <c r="P1219" s="27">
        <v>3943938.3179247901</v>
      </c>
    </row>
    <row r="1220" spans="1:16">
      <c r="A1220" s="104" t="s">
        <v>71</v>
      </c>
      <c r="B1220" s="102" t="s">
        <v>18</v>
      </c>
      <c r="C1220" s="104" t="s">
        <v>1450</v>
      </c>
      <c r="D1220" s="102" t="s">
        <v>1451</v>
      </c>
      <c r="E1220" s="27">
        <v>355590.35374670202</v>
      </c>
      <c r="F1220" s="27">
        <v>381100.764080572</v>
      </c>
      <c r="G1220" s="27">
        <v>424692.507581371</v>
      </c>
      <c r="H1220" s="27">
        <v>507812.18724516197</v>
      </c>
      <c r="I1220" s="27">
        <v>525269.85317290504</v>
      </c>
      <c r="J1220" s="27">
        <v>540091</v>
      </c>
      <c r="K1220" s="27">
        <v>610223.46882721304</v>
      </c>
      <c r="L1220" s="27">
        <v>880214.57615369302</v>
      </c>
      <c r="M1220" s="27">
        <v>933610.32386616396</v>
      </c>
      <c r="N1220" s="27">
        <v>966879.73449299205</v>
      </c>
      <c r="O1220" s="27">
        <v>971628.20304135897</v>
      </c>
      <c r="P1220" s="27">
        <v>1006705.3515031</v>
      </c>
    </row>
    <row r="1221" spans="1:16">
      <c r="A1221" s="104" t="s">
        <v>71</v>
      </c>
      <c r="B1221" s="102" t="s">
        <v>18</v>
      </c>
      <c r="C1221" s="104" t="s">
        <v>1452</v>
      </c>
      <c r="D1221" s="102" t="s">
        <v>1453</v>
      </c>
      <c r="E1221" s="27">
        <v>618042.48503095098</v>
      </c>
      <c r="F1221" s="27">
        <v>662381.47575659805</v>
      </c>
      <c r="G1221" s="27">
        <v>738147.16848755802</v>
      </c>
      <c r="H1221" s="27">
        <v>882615.35451545101</v>
      </c>
      <c r="I1221" s="27">
        <v>912958.076468257</v>
      </c>
      <c r="J1221" s="27">
        <v>938719</v>
      </c>
      <c r="K1221" s="27">
        <v>1060613.7796621199</v>
      </c>
      <c r="L1221" s="27">
        <v>964583.60429689696</v>
      </c>
      <c r="M1221" s="27">
        <v>1023097.379382</v>
      </c>
      <c r="N1221" s="27">
        <v>1097219.83689202</v>
      </c>
      <c r="O1221" s="27">
        <v>1107799.1782410501</v>
      </c>
      <c r="P1221" s="27">
        <v>1185949.2554191099</v>
      </c>
    </row>
    <row r="1222" spans="1:16">
      <c r="A1222" s="104" t="s">
        <v>71</v>
      </c>
      <c r="B1222" s="102" t="s">
        <v>18</v>
      </c>
      <c r="C1222" s="104" t="s">
        <v>1454</v>
      </c>
      <c r="D1222" s="102" t="s">
        <v>1455</v>
      </c>
      <c r="E1222" s="27">
        <v>3830781.3185741501</v>
      </c>
      <c r="F1222" s="27">
        <v>4105605.4309452199</v>
      </c>
      <c r="G1222" s="27">
        <v>4575220.0728707695</v>
      </c>
      <c r="H1222" s="27">
        <v>5470669.8867134498</v>
      </c>
      <c r="I1222" s="27">
        <v>5658741.6378096798</v>
      </c>
      <c r="J1222" s="27">
        <v>5818413</v>
      </c>
      <c r="K1222" s="27">
        <v>6573948.4772687797</v>
      </c>
      <c r="L1222" s="27">
        <v>10801727.789591299</v>
      </c>
      <c r="M1222" s="27">
        <v>11456984.3823709</v>
      </c>
      <c r="N1222" s="27">
        <v>11786220.147401299</v>
      </c>
      <c r="O1222" s="27">
        <v>11833211.229869099</v>
      </c>
      <c r="P1222" s="27">
        <v>12180336.485124899</v>
      </c>
    </row>
    <row r="1223" spans="1:16">
      <c r="A1223" s="104" t="s">
        <v>71</v>
      </c>
      <c r="B1223" s="102" t="s">
        <v>18</v>
      </c>
      <c r="C1223" s="104" t="s">
        <v>1456</v>
      </c>
      <c r="D1223" s="102" t="s">
        <v>1457</v>
      </c>
      <c r="E1223" s="27">
        <v>440747.43123550498</v>
      </c>
      <c r="F1223" s="27">
        <v>472367.096127839</v>
      </c>
      <c r="G1223" s="27">
        <v>526398.22708686499</v>
      </c>
      <c r="H1223" s="27">
        <v>629423.477662483</v>
      </c>
      <c r="I1223" s="27">
        <v>651061.92013413797</v>
      </c>
      <c r="J1223" s="27">
        <v>669433</v>
      </c>
      <c r="K1223" s="27">
        <v>756360.299236099</v>
      </c>
      <c r="L1223" s="27">
        <v>1184905.9856966899</v>
      </c>
      <c r="M1223" s="27">
        <v>1256785.0701486899</v>
      </c>
      <c r="N1223" s="27">
        <v>1343838.59293813</v>
      </c>
      <c r="O1223" s="27">
        <v>1356263.5671115399</v>
      </c>
      <c r="P1223" s="27">
        <v>1448047.4169918301</v>
      </c>
    </row>
    <row r="1224" spans="1:16">
      <c r="A1224" s="104" t="s">
        <v>71</v>
      </c>
      <c r="B1224" s="102" t="s">
        <v>18</v>
      </c>
      <c r="C1224" s="104" t="s">
        <v>1458</v>
      </c>
      <c r="D1224" s="102" t="s">
        <v>1459</v>
      </c>
      <c r="E1224" s="27">
        <v>2146291.5038984199</v>
      </c>
      <c r="F1224" s="27">
        <v>2300268.6193731301</v>
      </c>
      <c r="G1224" s="27">
        <v>2563382.02425062</v>
      </c>
      <c r="H1224" s="27">
        <v>3065080.2857240699</v>
      </c>
      <c r="I1224" s="27">
        <v>3170452.2106480501</v>
      </c>
      <c r="J1224" s="27">
        <v>3259912</v>
      </c>
      <c r="K1224" s="27">
        <v>3683219.8422316699</v>
      </c>
      <c r="L1224" s="27">
        <v>3555029.9548054799</v>
      </c>
      <c r="M1224" s="27">
        <v>3770686.0541157601</v>
      </c>
      <c r="N1224" s="27">
        <v>4013901.9227637602</v>
      </c>
      <c r="O1224" s="27">
        <v>4048615.6239006799</v>
      </c>
      <c r="P1224" s="27">
        <v>4305047.3011758197</v>
      </c>
    </row>
    <row r="1225" spans="1:16">
      <c r="A1225" s="104" t="s">
        <v>71</v>
      </c>
      <c r="B1225" s="102" t="s">
        <v>18</v>
      </c>
      <c r="C1225" s="104" t="s">
        <v>1460</v>
      </c>
      <c r="D1225" s="102" t="s">
        <v>1461</v>
      </c>
      <c r="E1225" s="27">
        <v>2382715.5438940302</v>
      </c>
      <c r="F1225" s="27">
        <v>2553653.9582609399</v>
      </c>
      <c r="G1225" s="27">
        <v>2845750.5343642998</v>
      </c>
      <c r="H1225" s="27">
        <v>3402713.2040611501</v>
      </c>
      <c r="I1225" s="27">
        <v>3519692.3389784899</v>
      </c>
      <c r="J1225" s="27">
        <v>3619007</v>
      </c>
      <c r="K1225" s="27">
        <v>4088943.7216360099</v>
      </c>
      <c r="L1225" s="27">
        <v>3995594.8058985402</v>
      </c>
      <c r="M1225" s="27">
        <v>4237976.6039389595</v>
      </c>
      <c r="N1225" s="27">
        <v>4592653.5988695296</v>
      </c>
      <c r="O1225" s="27">
        <v>4643275.9230063902</v>
      </c>
      <c r="P1225" s="27">
        <v>5017225.3162056496</v>
      </c>
    </row>
    <row r="1226" spans="1:16">
      <c r="A1226" s="104" t="s">
        <v>71</v>
      </c>
      <c r="B1226" s="102" t="s">
        <v>18</v>
      </c>
      <c r="C1226" s="104" t="s">
        <v>1462</v>
      </c>
      <c r="D1226" s="102" t="s">
        <v>1463</v>
      </c>
      <c r="E1226" s="27">
        <v>1005153.0018849201</v>
      </c>
      <c r="F1226" s="27">
        <v>1077263.6912110799</v>
      </c>
      <c r="G1226" s="27">
        <v>1200485.1773272001</v>
      </c>
      <c r="H1226" s="27">
        <v>1435440.9196597701</v>
      </c>
      <c r="I1226" s="27">
        <v>1484788.7861818001</v>
      </c>
      <c r="J1226" s="27">
        <v>1526685</v>
      </c>
      <c r="K1226" s="27">
        <v>1724928.54502609</v>
      </c>
      <c r="L1226" s="27">
        <v>1619607.5242682199</v>
      </c>
      <c r="M1226" s="27">
        <v>1717856.4978381901</v>
      </c>
      <c r="N1226" s="27">
        <v>1804973.62023538</v>
      </c>
      <c r="O1226" s="27">
        <v>1817407.6604818599</v>
      </c>
      <c r="P1226" s="27">
        <v>1909258.4745201999</v>
      </c>
    </row>
    <row r="1227" spans="1:16">
      <c r="A1227" s="104" t="s">
        <v>71</v>
      </c>
      <c r="B1227" s="102" t="s">
        <v>18</v>
      </c>
      <c r="C1227" s="104" t="s">
        <v>1464</v>
      </c>
      <c r="D1227" s="102" t="s">
        <v>1465</v>
      </c>
      <c r="E1227" s="27">
        <v>1113048.8655786901</v>
      </c>
      <c r="F1227" s="27">
        <v>1192900.1129013</v>
      </c>
      <c r="G1227" s="27">
        <v>1329348.5292909199</v>
      </c>
      <c r="H1227" s="27">
        <v>1589525.0615946299</v>
      </c>
      <c r="I1227" s="27">
        <v>1644170.0626522701</v>
      </c>
      <c r="J1227" s="27">
        <v>1690563</v>
      </c>
      <c r="K1227" s="27">
        <v>1910087.0779333699</v>
      </c>
      <c r="L1227" s="27">
        <v>1266889.8938988601</v>
      </c>
      <c r="M1227" s="27">
        <v>1343742.22514636</v>
      </c>
      <c r="N1227" s="27">
        <v>1434709.5267712099</v>
      </c>
      <c r="O1227" s="27">
        <v>1447693.09499303</v>
      </c>
      <c r="P1227" s="27">
        <v>1543603.29870583</v>
      </c>
    </row>
    <row r="1228" spans="1:16">
      <c r="A1228" s="104" t="s">
        <v>71</v>
      </c>
      <c r="B1228" s="102" t="s">
        <v>18</v>
      </c>
      <c r="C1228" s="104" t="s">
        <v>1466</v>
      </c>
      <c r="D1228" s="102" t="s">
        <v>1467</v>
      </c>
      <c r="E1228" s="27">
        <v>245758.50737102001</v>
      </c>
      <c r="F1228" s="27">
        <v>263389.47035979701</v>
      </c>
      <c r="G1228" s="27">
        <v>293516.95189459698</v>
      </c>
      <c r="H1228" s="27">
        <v>350963.30327179999</v>
      </c>
      <c r="I1228" s="27">
        <v>363028.787825557</v>
      </c>
      <c r="J1228" s="27">
        <v>373272</v>
      </c>
      <c r="K1228" s="27">
        <v>421742.62401106901</v>
      </c>
      <c r="L1228" s="27">
        <v>296098.23574194597</v>
      </c>
      <c r="M1228" s="27">
        <v>314060.22894386802</v>
      </c>
      <c r="N1228" s="27">
        <v>351376.95651464001</v>
      </c>
      <c r="O1228" s="27">
        <v>356703.09748132201</v>
      </c>
      <c r="P1228" s="27">
        <v>396047.54385787499</v>
      </c>
    </row>
    <row r="1229" spans="1:16">
      <c r="A1229" s="104" t="s">
        <v>71</v>
      </c>
      <c r="B1229" s="102" t="s">
        <v>18</v>
      </c>
      <c r="C1229" s="104" t="s">
        <v>1468</v>
      </c>
      <c r="D1229" s="102" t="s">
        <v>1469</v>
      </c>
      <c r="E1229" s="27">
        <v>405867.00496467901</v>
      </c>
      <c r="F1229" s="27">
        <v>434984.31292462302</v>
      </c>
      <c r="G1229" s="27">
        <v>484739.46007481997</v>
      </c>
      <c r="H1229" s="27">
        <v>579611.36839148996</v>
      </c>
      <c r="I1229" s="27">
        <v>599537.36050324503</v>
      </c>
      <c r="J1229" s="27">
        <v>616454</v>
      </c>
      <c r="K1229" s="27">
        <v>696502.50363287702</v>
      </c>
      <c r="L1229" s="27">
        <v>769972.29541149002</v>
      </c>
      <c r="M1229" s="27">
        <v>816680.552169926</v>
      </c>
      <c r="N1229" s="27">
        <v>836512.83175489202</v>
      </c>
      <c r="O1229" s="27">
        <v>839343.45388763701</v>
      </c>
      <c r="P1229" s="27">
        <v>860253.38851610594</v>
      </c>
    </row>
    <row r="1230" spans="1:16">
      <c r="A1230" s="104" t="s">
        <v>71</v>
      </c>
      <c r="B1230" s="102" t="s">
        <v>18</v>
      </c>
      <c r="C1230" s="104" t="s">
        <v>1470</v>
      </c>
      <c r="D1230" s="102" t="s">
        <v>1471</v>
      </c>
      <c r="E1230" s="27">
        <v>5714008.9426204702</v>
      </c>
      <c r="F1230" s="27">
        <v>6123937.70261571</v>
      </c>
      <c r="G1230" s="27">
        <v>6824416.8060657801</v>
      </c>
      <c r="H1230" s="27">
        <v>8160073.3780431896</v>
      </c>
      <c r="I1230" s="27">
        <v>8440601.9643155206</v>
      </c>
      <c r="J1230" s="27">
        <v>8678768</v>
      </c>
      <c r="K1230" s="27">
        <v>9805728.1957869101</v>
      </c>
      <c r="L1230" s="27">
        <v>11907083.307314601</v>
      </c>
      <c r="M1230" s="27">
        <v>12629393.644367499</v>
      </c>
      <c r="N1230" s="27">
        <v>13477499.4436414</v>
      </c>
      <c r="O1230" s="27">
        <v>13598547.830888901</v>
      </c>
      <c r="P1230" s="27">
        <v>14492737.736563999</v>
      </c>
    </row>
    <row r="1231" spans="1:16">
      <c r="A1231" s="104" t="s">
        <v>71</v>
      </c>
      <c r="B1231" s="102" t="s">
        <v>18</v>
      </c>
      <c r="C1231" s="104" t="s">
        <v>1472</v>
      </c>
      <c r="D1231" s="102" t="s">
        <v>1473</v>
      </c>
      <c r="E1231" s="27">
        <v>1739908.89748654</v>
      </c>
      <c r="F1231" s="27">
        <v>1864731.7152338801</v>
      </c>
      <c r="G1231" s="27">
        <v>2078026.7654927999</v>
      </c>
      <c r="H1231" s="27">
        <v>2484732.5961804199</v>
      </c>
      <c r="I1231" s="27">
        <v>2570153.21560117</v>
      </c>
      <c r="J1231" s="27">
        <v>2642675</v>
      </c>
      <c r="K1231" s="27">
        <v>2985832.5224031098</v>
      </c>
      <c r="L1231" s="27">
        <v>4373808.2443408798</v>
      </c>
      <c r="M1231" s="27">
        <v>4639133.1734565999</v>
      </c>
      <c r="N1231" s="27">
        <v>4901009.5271177096</v>
      </c>
      <c r="O1231" s="27">
        <v>4938386.5871778699</v>
      </c>
      <c r="P1231" s="27">
        <v>5214492.6231703097</v>
      </c>
    </row>
    <row r="1232" spans="1:16">
      <c r="A1232" s="104" t="s">
        <v>71</v>
      </c>
      <c r="B1232" s="102" t="s">
        <v>18</v>
      </c>
      <c r="C1232" s="104" t="s">
        <v>1474</v>
      </c>
      <c r="D1232" s="102" t="s">
        <v>1475</v>
      </c>
      <c r="E1232" s="27">
        <v>4007480.4569854802</v>
      </c>
      <c r="F1232" s="27">
        <v>4294981.1436196603</v>
      </c>
      <c r="G1232" s="27">
        <v>4786257.2941808598</v>
      </c>
      <c r="H1232" s="27">
        <v>5723010.7475242801</v>
      </c>
      <c r="I1232" s="27">
        <v>5919757.5217070105</v>
      </c>
      <c r="J1232" s="27">
        <v>6086794</v>
      </c>
      <c r="K1232" s="27">
        <v>6877179.31591048</v>
      </c>
      <c r="L1232" s="27">
        <v>7492234.2516427897</v>
      </c>
      <c r="M1232" s="27">
        <v>7946729.7629579101</v>
      </c>
      <c r="N1232" s="27">
        <v>8156148.6999006402</v>
      </c>
      <c r="O1232" s="27">
        <v>8186038.60384057</v>
      </c>
      <c r="P1232" s="27">
        <v>8406836.6769896299</v>
      </c>
    </row>
    <row r="1233" spans="1:16">
      <c r="A1233" s="104" t="s">
        <v>71</v>
      </c>
      <c r="B1233" s="102" t="s">
        <v>18</v>
      </c>
      <c r="C1233" s="104" t="s">
        <v>1476</v>
      </c>
      <c r="D1233" s="102" t="s">
        <v>1477</v>
      </c>
      <c r="E1233" s="27">
        <v>614653.61707397003</v>
      </c>
      <c r="F1233" s="27">
        <v>658749.48699715699</v>
      </c>
      <c r="G1233" s="27">
        <v>734099.739148297</v>
      </c>
      <c r="H1233" s="27">
        <v>877775.77315034904</v>
      </c>
      <c r="I1233" s="27">
        <v>907952.11903573503</v>
      </c>
      <c r="J1233" s="27">
        <v>933572</v>
      </c>
      <c r="K1233" s="27">
        <v>1054798.19232006</v>
      </c>
      <c r="L1233" s="27">
        <v>1388042.45007948</v>
      </c>
      <c r="M1233" s="27">
        <v>1472244.2051267501</v>
      </c>
      <c r="N1233" s="27">
        <v>1586086.6005631699</v>
      </c>
      <c r="O1233" s="27">
        <v>1602335.08911694</v>
      </c>
      <c r="P1233" s="27">
        <v>1722363.4054159999</v>
      </c>
    </row>
    <row r="1234" spans="1:16">
      <c r="A1234" s="104" t="s">
        <v>71</v>
      </c>
      <c r="B1234" s="102" t="s">
        <v>18</v>
      </c>
      <c r="C1234" s="104" t="s">
        <v>1478</v>
      </c>
      <c r="D1234" s="102" t="s">
        <v>1479</v>
      </c>
      <c r="E1234" s="27">
        <v>5601106.3591814302</v>
      </c>
      <c r="F1234" s="27">
        <v>6002935.3740600301</v>
      </c>
      <c r="G1234" s="27">
        <v>6689573.7745607896</v>
      </c>
      <c r="H1234" s="27">
        <v>7998839.22971055</v>
      </c>
      <c r="I1234" s="27">
        <v>8273824.8771396698</v>
      </c>
      <c r="J1234" s="27">
        <v>8507285</v>
      </c>
      <c r="K1234" s="27">
        <v>9611977.70345884</v>
      </c>
      <c r="L1234" s="27">
        <v>13237909.564079201</v>
      </c>
      <c r="M1234" s="27">
        <v>14040950.612283699</v>
      </c>
      <c r="N1234" s="27">
        <v>15207156.8244943</v>
      </c>
      <c r="O1234" s="27">
        <v>15373606.998922801</v>
      </c>
      <c r="P1234" s="27">
        <v>16603181.961818</v>
      </c>
    </row>
    <row r="1235" spans="1:16">
      <c r="A1235" s="104" t="s">
        <v>71</v>
      </c>
      <c r="B1235" s="102" t="s">
        <v>18</v>
      </c>
      <c r="C1235" s="104" t="s">
        <v>1480</v>
      </c>
      <c r="D1235" s="102" t="s">
        <v>1481</v>
      </c>
      <c r="E1235" s="27">
        <v>567349.01669643598</v>
      </c>
      <c r="F1235" s="27">
        <v>608051.20691601001</v>
      </c>
      <c r="G1235" s="27">
        <v>677602.39847864502</v>
      </c>
      <c r="H1235" s="27">
        <v>810220.92434495804</v>
      </c>
      <c r="I1235" s="27">
        <v>838074.85652727506</v>
      </c>
      <c r="J1235" s="27">
        <v>861723</v>
      </c>
      <c r="K1235" s="27">
        <v>973619.45102644095</v>
      </c>
      <c r="L1235" s="27">
        <v>903741.56697260099</v>
      </c>
      <c r="M1235" s="27">
        <v>958564.52919345698</v>
      </c>
      <c r="N1235" s="27">
        <v>1004302.15366494</v>
      </c>
      <c r="O1235" s="27">
        <v>1010830.18667533</v>
      </c>
      <c r="P1235" s="27">
        <v>1059053.05751899</v>
      </c>
    </row>
    <row r="1236" spans="1:16">
      <c r="A1236" s="104" t="s">
        <v>71</v>
      </c>
      <c r="B1236" s="102" t="s">
        <v>18</v>
      </c>
      <c r="C1236" s="104" t="s">
        <v>1482</v>
      </c>
      <c r="D1236" s="102" t="s">
        <v>1483</v>
      </c>
      <c r="E1236" s="27">
        <v>3264794.81939964</v>
      </c>
      <c r="F1236" s="27">
        <v>3499014.48993127</v>
      </c>
      <c r="G1236" s="27">
        <v>3899244.9710184699</v>
      </c>
      <c r="H1236" s="27">
        <v>4662394.7491286397</v>
      </c>
      <c r="I1236" s="27">
        <v>4822679.46067743</v>
      </c>
      <c r="J1236" s="27">
        <v>4958760</v>
      </c>
      <c r="K1236" s="27">
        <v>5602667.2228752598</v>
      </c>
      <c r="L1236" s="27">
        <v>7690346.8294308502</v>
      </c>
      <c r="M1236" s="27">
        <v>8156860.6455845404</v>
      </c>
      <c r="N1236" s="27">
        <v>8610182.3801513091</v>
      </c>
      <c r="O1236" s="27">
        <v>8674884.0763955992</v>
      </c>
      <c r="P1236" s="27">
        <v>9152838.4330020603</v>
      </c>
    </row>
    <row r="1237" spans="1:16">
      <c r="A1237" s="104" t="s">
        <v>71</v>
      </c>
      <c r="B1237" s="102" t="s">
        <v>18</v>
      </c>
      <c r="C1237" s="104" t="s">
        <v>1484</v>
      </c>
      <c r="D1237" s="102" t="s">
        <v>1485</v>
      </c>
      <c r="E1237" s="27">
        <v>19636788.293684199</v>
      </c>
      <c r="F1237" s="27">
        <v>21045551.2753934</v>
      </c>
      <c r="G1237" s="27">
        <v>23452820.846849602</v>
      </c>
      <c r="H1237" s="27">
        <v>28042944.103631899</v>
      </c>
      <c r="I1237" s="27">
        <v>29007009.878515001</v>
      </c>
      <c r="J1237" s="27">
        <v>29825493</v>
      </c>
      <c r="K1237" s="27">
        <v>33698408.696883701</v>
      </c>
      <c r="L1237" s="27">
        <v>37642077.176284596</v>
      </c>
      <c r="M1237" s="27">
        <v>39925528.839097299</v>
      </c>
      <c r="N1237" s="27">
        <v>43236649.463138998</v>
      </c>
      <c r="O1237" s="27">
        <v>43709238.716836199</v>
      </c>
      <c r="P1237" s="27">
        <v>47200276.902984202</v>
      </c>
    </row>
    <row r="1238" spans="1:16">
      <c r="A1238" s="104" t="s">
        <v>71</v>
      </c>
      <c r="B1238" s="102" t="s">
        <v>18</v>
      </c>
      <c r="C1238" s="104" t="s">
        <v>1486</v>
      </c>
      <c r="D1238" s="102" t="s">
        <v>1487</v>
      </c>
      <c r="E1238" s="27">
        <v>1554224.3229288999</v>
      </c>
      <c r="F1238" s="27">
        <v>1665725.94216866</v>
      </c>
      <c r="G1238" s="27">
        <v>1856257.9611448599</v>
      </c>
      <c r="H1238" s="27">
        <v>2219559.79565258</v>
      </c>
      <c r="I1238" s="27">
        <v>2295864.25307287</v>
      </c>
      <c r="J1238" s="27">
        <v>2360646</v>
      </c>
      <c r="K1238" s="27">
        <v>2667181.9066025</v>
      </c>
      <c r="L1238" s="27">
        <v>2174262.4887202801</v>
      </c>
      <c r="M1238" s="27">
        <v>2306157.9771567299</v>
      </c>
      <c r="N1238" s="27">
        <v>2434640.30097816</v>
      </c>
      <c r="O1238" s="27">
        <v>2452978.2970098201</v>
      </c>
      <c r="P1238" s="27">
        <v>2588441.9027534002</v>
      </c>
    </row>
    <row r="1239" spans="1:16">
      <c r="A1239" s="104" t="s">
        <v>71</v>
      </c>
      <c r="B1239" s="102" t="s">
        <v>18</v>
      </c>
      <c r="C1239" s="104" t="s">
        <v>1488</v>
      </c>
      <c r="D1239" s="102" t="s">
        <v>1489</v>
      </c>
      <c r="E1239" s="27">
        <v>7235137.5658879504</v>
      </c>
      <c r="F1239" s="27">
        <v>7754193.6262761299</v>
      </c>
      <c r="G1239" s="27">
        <v>8641147.55413731</v>
      </c>
      <c r="H1239" s="27">
        <v>10332369.800388901</v>
      </c>
      <c r="I1239" s="27">
        <v>10687578.0146612</v>
      </c>
      <c r="J1239" s="27">
        <v>10989147</v>
      </c>
      <c r="K1239" s="27">
        <v>12416115.050336299</v>
      </c>
      <c r="L1239" s="27">
        <v>16966774.2834231</v>
      </c>
      <c r="M1239" s="27">
        <v>17996016.199273799</v>
      </c>
      <c r="N1239" s="27">
        <v>19048709.366718698</v>
      </c>
      <c r="O1239" s="27">
        <v>19198957.9995378</v>
      </c>
      <c r="P1239" s="27">
        <v>20308851.448662002</v>
      </c>
    </row>
    <row r="1240" spans="1:16">
      <c r="A1240" s="104" t="s">
        <v>71</v>
      </c>
      <c r="B1240" s="102" t="s">
        <v>18</v>
      </c>
      <c r="C1240" s="104" t="s">
        <v>1490</v>
      </c>
      <c r="D1240" s="102" t="s">
        <v>1491</v>
      </c>
      <c r="E1240" s="27">
        <v>3231601.68316594</v>
      </c>
      <c r="F1240" s="27">
        <v>3463440.0446528601</v>
      </c>
      <c r="G1240" s="27">
        <v>3859601.38644693</v>
      </c>
      <c r="H1240" s="27">
        <v>4614992.2284055296</v>
      </c>
      <c r="I1240" s="27">
        <v>4773647.3268971499</v>
      </c>
      <c r="J1240" s="27">
        <v>4908344</v>
      </c>
      <c r="K1240" s="27">
        <v>5545704.9613278601</v>
      </c>
      <c r="L1240" s="27">
        <v>6864856.2080172002</v>
      </c>
      <c r="M1240" s="27">
        <v>7281293.9565540403</v>
      </c>
      <c r="N1240" s="27">
        <v>7673228.4475883404</v>
      </c>
      <c r="O1240" s="27">
        <v>7729168.4754785504</v>
      </c>
      <c r="P1240" s="27">
        <v>8142399.9928135099</v>
      </c>
    </row>
    <row r="1241" spans="1:16">
      <c r="A1241" s="104" t="s">
        <v>71</v>
      </c>
      <c r="B1241" s="102" t="s">
        <v>18</v>
      </c>
      <c r="C1241" s="104" t="s">
        <v>1492</v>
      </c>
      <c r="D1241" s="102" t="s">
        <v>1493</v>
      </c>
      <c r="E1241" s="27">
        <v>2719703.8914305102</v>
      </c>
      <c r="F1241" s="27">
        <v>2914818.1894590701</v>
      </c>
      <c r="G1241" s="27">
        <v>3248226.0932005099</v>
      </c>
      <c r="H1241" s="27">
        <v>3883960.2008830099</v>
      </c>
      <c r="I1241" s="27">
        <v>4017483.7384560201</v>
      </c>
      <c r="J1241" s="27">
        <v>4130844</v>
      </c>
      <c r="K1241" s="27">
        <v>4667244.5563529497</v>
      </c>
      <c r="L1241" s="27">
        <v>4801699.3351198696</v>
      </c>
      <c r="M1241" s="27">
        <v>5092981.18102415</v>
      </c>
      <c r="N1241" s="27">
        <v>5328935.9096900802</v>
      </c>
      <c r="O1241" s="27">
        <v>5362613.2419457901</v>
      </c>
      <c r="P1241" s="27">
        <v>5611389.2188275401</v>
      </c>
    </row>
    <row r="1242" spans="1:16">
      <c r="A1242" s="104" t="s">
        <v>71</v>
      </c>
      <c r="B1242" s="102" t="s">
        <v>18</v>
      </c>
      <c r="C1242" s="104" t="s">
        <v>1494</v>
      </c>
      <c r="D1242" s="102" t="s">
        <v>1495</v>
      </c>
      <c r="E1242" s="27">
        <v>1018341.37980997</v>
      </c>
      <c r="F1242" s="27">
        <v>1091398.2166594199</v>
      </c>
      <c r="G1242" s="27">
        <v>1216236.46313376</v>
      </c>
      <c r="H1242" s="27">
        <v>1454275.0049195599</v>
      </c>
      <c r="I1242" s="27">
        <v>1504270.3532799</v>
      </c>
      <c r="J1242" s="27">
        <v>1546716</v>
      </c>
      <c r="K1242" s="27">
        <v>1747560.92984883</v>
      </c>
      <c r="L1242" s="27">
        <v>1418867.8413658901</v>
      </c>
      <c r="M1242" s="27">
        <v>1504939.5776587999</v>
      </c>
      <c r="N1242" s="27">
        <v>1585126.1406421999</v>
      </c>
      <c r="O1242" s="27">
        <v>1596571.0080916199</v>
      </c>
      <c r="P1242" s="27">
        <v>1681114.7595362701</v>
      </c>
    </row>
    <row r="1243" spans="1:16">
      <c r="A1243" s="104" t="s">
        <v>71</v>
      </c>
      <c r="B1243" s="102" t="s">
        <v>18</v>
      </c>
      <c r="C1243" s="104" t="s">
        <v>1496</v>
      </c>
      <c r="D1243" s="102" t="s">
        <v>1497</v>
      </c>
      <c r="E1243" s="27">
        <v>460768.60246839502</v>
      </c>
      <c r="F1243" s="27">
        <v>493824.60636186902</v>
      </c>
      <c r="G1243" s="27">
        <v>550310.128312591</v>
      </c>
      <c r="H1243" s="27">
        <v>658015.35212752002</v>
      </c>
      <c r="I1243" s="27">
        <v>680636.731608556</v>
      </c>
      <c r="J1243" s="27">
        <v>699842</v>
      </c>
      <c r="K1243" s="27">
        <v>790718.34194274899</v>
      </c>
      <c r="L1243" s="27">
        <v>1127346.39997997</v>
      </c>
      <c r="M1243" s="27">
        <v>1195733.7407110699</v>
      </c>
      <c r="N1243" s="27">
        <v>1254298.0755505399</v>
      </c>
      <c r="O1243" s="27">
        <v>1262656.83964243</v>
      </c>
      <c r="P1243" s="27">
        <v>1324403.4108674</v>
      </c>
    </row>
    <row r="1244" spans="1:16">
      <c r="A1244" s="104" t="s">
        <v>71</v>
      </c>
      <c r="B1244" s="102" t="s">
        <v>18</v>
      </c>
      <c r="C1244" s="104" t="s">
        <v>1498</v>
      </c>
      <c r="D1244" s="102" t="s">
        <v>1499</v>
      </c>
      <c r="E1244" s="27">
        <v>721125.82539308898</v>
      </c>
      <c r="F1244" s="27">
        <v>772860.118841424</v>
      </c>
      <c r="G1244" s="27">
        <v>861262.77566582698</v>
      </c>
      <c r="H1244" s="27">
        <v>1029826.81845633</v>
      </c>
      <c r="I1244" s="27">
        <v>1065230.40468685</v>
      </c>
      <c r="J1244" s="27">
        <v>1095288</v>
      </c>
      <c r="K1244" s="27">
        <v>1237513.6108073101</v>
      </c>
      <c r="L1244" s="27">
        <v>1926647.2699418799</v>
      </c>
      <c r="M1244" s="27">
        <v>2043522.0125919201</v>
      </c>
      <c r="N1244" s="27">
        <v>2103445.0385076799</v>
      </c>
      <c r="O1244" s="27">
        <v>2111997.7288025902</v>
      </c>
      <c r="P1244" s="27">
        <v>2175176.8410402001</v>
      </c>
    </row>
    <row r="1245" spans="1:16">
      <c r="A1245" s="104" t="s">
        <v>71</v>
      </c>
      <c r="B1245" s="102" t="s">
        <v>18</v>
      </c>
      <c r="C1245" s="104" t="s">
        <v>1500</v>
      </c>
      <c r="D1245" s="102" t="s">
        <v>1501</v>
      </c>
      <c r="E1245" s="27">
        <v>2514650.4224242899</v>
      </c>
      <c r="F1245" s="27">
        <v>2695053.9779380001</v>
      </c>
      <c r="G1245" s="27">
        <v>3003324.4218729902</v>
      </c>
      <c r="H1245" s="27">
        <v>3591127.0306290002</v>
      </c>
      <c r="I1245" s="27">
        <v>3714583.4926428599</v>
      </c>
      <c r="J1245" s="27">
        <v>3819397</v>
      </c>
      <c r="K1245" s="27">
        <v>4315355.2606086601</v>
      </c>
      <c r="L1245" s="27">
        <v>5184526.6224368596</v>
      </c>
      <c r="M1245" s="27">
        <v>5499031.7192672398</v>
      </c>
      <c r="N1245" s="27">
        <v>5838449.7595043201</v>
      </c>
      <c r="O1245" s="27">
        <v>5886894.2092117099</v>
      </c>
      <c r="P1245" s="27">
        <v>6244755.5526038297</v>
      </c>
    </row>
    <row r="1246" spans="1:16">
      <c r="A1246" s="104" t="s">
        <v>71</v>
      </c>
      <c r="B1246" s="102" t="s">
        <v>18</v>
      </c>
      <c r="C1246" s="104" t="s">
        <v>1502</v>
      </c>
      <c r="D1246" s="102" t="s">
        <v>1503</v>
      </c>
      <c r="E1246" s="27">
        <v>748475.24313077505</v>
      </c>
      <c r="F1246" s="27">
        <v>802171.61136974895</v>
      </c>
      <c r="G1246" s="27">
        <v>893927.02731811395</v>
      </c>
      <c r="H1246" s="27">
        <v>1068884.02992172</v>
      </c>
      <c r="I1246" s="27">
        <v>1105630.33254809</v>
      </c>
      <c r="J1246" s="27">
        <v>1136828</v>
      </c>
      <c r="K1246" s="27">
        <v>1284447.55146836</v>
      </c>
      <c r="L1246" s="27">
        <v>1343905.07462725</v>
      </c>
      <c r="M1246" s="27">
        <v>1425429.2785616701</v>
      </c>
      <c r="N1246" s="27">
        <v>1515244.2611495</v>
      </c>
      <c r="O1246" s="27">
        <v>1528063.3554575599</v>
      </c>
      <c r="P1246" s="27">
        <v>1622758.5888799401</v>
      </c>
    </row>
    <row r="1247" spans="1:16">
      <c r="A1247" s="104" t="s">
        <v>71</v>
      </c>
      <c r="B1247" s="102" t="s">
        <v>18</v>
      </c>
      <c r="C1247" s="104" t="s">
        <v>1504</v>
      </c>
      <c r="D1247" s="102" t="s">
        <v>1505</v>
      </c>
      <c r="E1247" s="27">
        <v>10176477.2602643</v>
      </c>
      <c r="F1247" s="27">
        <v>10906547.994543999</v>
      </c>
      <c r="G1247" s="27">
        <v>12154080.110634999</v>
      </c>
      <c r="H1247" s="27">
        <v>14532844.1043115</v>
      </c>
      <c r="I1247" s="27">
        <v>15032457.0394192</v>
      </c>
      <c r="J1247" s="27">
        <v>15456624</v>
      </c>
      <c r="K1247" s="27">
        <v>17463705.606137101</v>
      </c>
      <c r="L1247" s="27">
        <v>18833814.5696586</v>
      </c>
      <c r="M1247" s="27">
        <v>19976315.601123501</v>
      </c>
      <c r="N1247" s="27">
        <v>21517753.9335717</v>
      </c>
      <c r="O1247" s="27">
        <v>21737760.191975001</v>
      </c>
      <c r="P1247" s="27">
        <v>23362956.3746625</v>
      </c>
    </row>
    <row r="1248" spans="1:16">
      <c r="A1248" s="104" t="s">
        <v>71</v>
      </c>
      <c r="B1248" s="102" t="s">
        <v>18</v>
      </c>
      <c r="C1248" s="104" t="s">
        <v>1506</v>
      </c>
      <c r="D1248" s="102" t="s">
        <v>1507</v>
      </c>
      <c r="E1248" s="27">
        <v>991869.30908465199</v>
      </c>
      <c r="F1248" s="27">
        <v>1063027.0129023001</v>
      </c>
      <c r="G1248" s="27">
        <v>1184620.05403056</v>
      </c>
      <c r="H1248" s="27">
        <v>1416470.7169396901</v>
      </c>
      <c r="I1248" s="27">
        <v>1465166.4221509199</v>
      </c>
      <c r="J1248" s="27">
        <v>1506509</v>
      </c>
      <c r="K1248" s="27">
        <v>1702132.5917209799</v>
      </c>
      <c r="L1248" s="27">
        <v>1705493.48979491</v>
      </c>
      <c r="M1248" s="27">
        <v>1808952.6193407001</v>
      </c>
      <c r="N1248" s="27">
        <v>1883162.6346069199</v>
      </c>
      <c r="O1248" s="27">
        <v>1893754.48740575</v>
      </c>
      <c r="P1248" s="27">
        <v>1971996.9789484199</v>
      </c>
    </row>
    <row r="1249" spans="1:16">
      <c r="A1249" s="104" t="s">
        <v>71</v>
      </c>
      <c r="B1249" s="102" t="s">
        <v>18</v>
      </c>
      <c r="C1249" s="104" t="s">
        <v>1508</v>
      </c>
      <c r="D1249" s="102" t="s">
        <v>1509</v>
      </c>
      <c r="E1249" s="27">
        <v>1779899.7584857501</v>
      </c>
      <c r="F1249" s="27">
        <v>1907591.56090307</v>
      </c>
      <c r="G1249" s="27">
        <v>2125789.0820436901</v>
      </c>
      <c r="H1249" s="27">
        <v>2541842.8253537701</v>
      </c>
      <c r="I1249" s="27">
        <v>2629226.7913168198</v>
      </c>
      <c r="J1249" s="27">
        <v>2703415</v>
      </c>
      <c r="K1249" s="27">
        <v>3054460.2612148402</v>
      </c>
      <c r="L1249" s="27">
        <v>3277368.6940597198</v>
      </c>
      <c r="M1249" s="27">
        <v>3476181.2788918298</v>
      </c>
      <c r="N1249" s="27">
        <v>3773528.7227435</v>
      </c>
      <c r="O1249" s="27">
        <v>3815968.5173101001</v>
      </c>
      <c r="P1249" s="27">
        <v>4129473.2006967901</v>
      </c>
    </row>
    <row r="1250" spans="1:16">
      <c r="A1250" s="104" t="s">
        <v>71</v>
      </c>
      <c r="B1250" s="102" t="s">
        <v>18</v>
      </c>
      <c r="C1250" s="104" t="s">
        <v>1510</v>
      </c>
      <c r="D1250" s="102" t="s">
        <v>1511</v>
      </c>
      <c r="E1250" s="27">
        <v>780253.41227305203</v>
      </c>
      <c r="F1250" s="27">
        <v>836229.57839162694</v>
      </c>
      <c r="G1250" s="27">
        <v>931880.67312761804</v>
      </c>
      <c r="H1250" s="27">
        <v>1114265.8615948199</v>
      </c>
      <c r="I1250" s="27">
        <v>1152572.3096380199</v>
      </c>
      <c r="J1250" s="27">
        <v>1185094</v>
      </c>
      <c r="K1250" s="27">
        <v>1338981.6084304899</v>
      </c>
      <c r="L1250" s="27">
        <v>1426648.9067722999</v>
      </c>
      <c r="M1250" s="27">
        <v>1513192.6084567499</v>
      </c>
      <c r="N1250" s="27">
        <v>1636329.3037958001</v>
      </c>
      <c r="O1250" s="27">
        <v>1653904.3474912299</v>
      </c>
      <c r="P1250" s="27">
        <v>1783731.9857973701</v>
      </c>
    </row>
    <row r="1251" spans="1:16">
      <c r="A1251" s="104" t="s">
        <v>71</v>
      </c>
      <c r="B1251" s="102" t="s">
        <v>18</v>
      </c>
      <c r="C1251" s="104" t="s">
        <v>1512</v>
      </c>
      <c r="D1251" s="102" t="s">
        <v>1513</v>
      </c>
      <c r="E1251" s="27">
        <v>471228.76687296003</v>
      </c>
      <c r="F1251" s="27">
        <v>505035.19350234</v>
      </c>
      <c r="G1251" s="27">
        <v>562803.024713972</v>
      </c>
      <c r="H1251" s="27">
        <v>672953.32473896805</v>
      </c>
      <c r="I1251" s="27">
        <v>696088.24474155705</v>
      </c>
      <c r="J1251" s="27">
        <v>715730</v>
      </c>
      <c r="K1251" s="27">
        <v>808668.87895852001</v>
      </c>
      <c r="L1251" s="27">
        <v>662517.10191930004</v>
      </c>
      <c r="M1251" s="27">
        <v>702706.89192284003</v>
      </c>
      <c r="N1251" s="27">
        <v>751026.688235746</v>
      </c>
      <c r="O1251" s="27">
        <v>757923.275575776</v>
      </c>
      <c r="P1251" s="27">
        <v>808868.67519783601</v>
      </c>
    </row>
    <row r="1252" spans="1:16">
      <c r="A1252" s="104" t="s">
        <v>71</v>
      </c>
      <c r="B1252" s="102" t="s">
        <v>18</v>
      </c>
      <c r="C1252" s="104" t="s">
        <v>1514</v>
      </c>
      <c r="D1252" s="102" t="s">
        <v>1515</v>
      </c>
      <c r="E1252" s="27">
        <v>339769.53767814202</v>
      </c>
      <c r="F1252" s="27">
        <v>364144.94672338699</v>
      </c>
      <c r="G1252" s="27">
        <v>405797.21985113597</v>
      </c>
      <c r="H1252" s="27">
        <v>485218.76442908199</v>
      </c>
      <c r="I1252" s="27">
        <v>501899.70928239101</v>
      </c>
      <c r="J1252" s="27">
        <v>516062</v>
      </c>
      <c r="K1252" s="27">
        <v>583073.59493721905</v>
      </c>
      <c r="L1252" s="27">
        <v>424004.74183224601</v>
      </c>
      <c r="M1252" s="27">
        <v>449725.83637307899</v>
      </c>
      <c r="N1252" s="27">
        <v>465892.67724058399</v>
      </c>
      <c r="O1252" s="27">
        <v>468200.13949897699</v>
      </c>
      <c r="P1252" s="27">
        <v>485245.46858836798</v>
      </c>
    </row>
    <row r="1253" spans="1:16">
      <c r="A1253" s="104" t="s">
        <v>71</v>
      </c>
      <c r="B1253" s="102" t="s">
        <v>18</v>
      </c>
      <c r="C1253" s="104" t="s">
        <v>1516</v>
      </c>
      <c r="D1253" s="102" t="s">
        <v>1517</v>
      </c>
      <c r="E1253" s="27">
        <v>10262724.278409701</v>
      </c>
      <c r="F1253" s="27">
        <v>10998982.460689001</v>
      </c>
      <c r="G1253" s="27">
        <v>12257087.5798243</v>
      </c>
      <c r="H1253" s="27">
        <v>14656011.9193726</v>
      </c>
      <c r="I1253" s="27">
        <v>15159859.141530501</v>
      </c>
      <c r="J1253" s="27">
        <v>15587621</v>
      </c>
      <c r="K1253" s="27">
        <v>17611712.867959999</v>
      </c>
      <c r="L1253" s="27">
        <v>33967239.687576897</v>
      </c>
      <c r="M1253" s="27">
        <v>36027768.987889603</v>
      </c>
      <c r="N1253" s="27">
        <v>38188469.346375003</v>
      </c>
      <c r="O1253" s="27">
        <v>38496861.709417202</v>
      </c>
      <c r="P1253" s="27">
        <v>40774970.039626002</v>
      </c>
    </row>
    <row r="1254" spans="1:16">
      <c r="A1254" s="104" t="s">
        <v>71</v>
      </c>
      <c r="B1254" s="102" t="s">
        <v>18</v>
      </c>
      <c r="C1254" s="104" t="s">
        <v>1518</v>
      </c>
      <c r="D1254" s="102" t="s">
        <v>1519</v>
      </c>
      <c r="E1254" s="27">
        <v>2251335.9187584501</v>
      </c>
      <c r="F1254" s="27">
        <v>2412849.02641665</v>
      </c>
      <c r="G1254" s="27">
        <v>2688839.8030802999</v>
      </c>
      <c r="H1254" s="27">
        <v>3215092.3248746102</v>
      </c>
      <c r="I1254" s="27">
        <v>3325621.3927943902</v>
      </c>
      <c r="J1254" s="27">
        <v>3419460</v>
      </c>
      <c r="K1254" s="27">
        <v>3863485.0449887998</v>
      </c>
      <c r="L1254" s="27">
        <v>4758596.0333062401</v>
      </c>
      <c r="M1254" s="27">
        <v>5047263.4568525301</v>
      </c>
      <c r="N1254" s="27">
        <v>5395999.2106457697</v>
      </c>
      <c r="O1254" s="27">
        <v>5445773.5911781797</v>
      </c>
      <c r="P1254" s="27">
        <v>5813459.1861694697</v>
      </c>
    </row>
    <row r="1255" spans="1:16">
      <c r="A1255" s="104" t="s">
        <v>71</v>
      </c>
      <c r="B1255" s="102" t="s">
        <v>18</v>
      </c>
      <c r="C1255" s="104" t="s">
        <v>1520</v>
      </c>
      <c r="D1255" s="102" t="s">
        <v>1521</v>
      </c>
      <c r="E1255" s="27">
        <v>716942.10201475804</v>
      </c>
      <c r="F1255" s="27">
        <v>768376.25093166705</v>
      </c>
      <c r="G1255" s="27">
        <v>856266.02602442296</v>
      </c>
      <c r="H1255" s="27">
        <v>1023852.11836262</v>
      </c>
      <c r="I1255" s="27">
        <v>1059050.30519376</v>
      </c>
      <c r="J1255" s="27">
        <v>1088933</v>
      </c>
      <c r="K1255" s="27">
        <v>1230333.98355935</v>
      </c>
      <c r="L1255" s="27">
        <v>1609696.9224118299</v>
      </c>
      <c r="M1255" s="27">
        <v>1707344.75434398</v>
      </c>
      <c r="N1255" s="27">
        <v>1774521.6914473299</v>
      </c>
      <c r="O1255" s="27">
        <v>1784109.7185038</v>
      </c>
      <c r="P1255" s="27">
        <v>1854936.90557621</v>
      </c>
    </row>
    <row r="1256" spans="1:16">
      <c r="A1256" s="104" t="s">
        <v>71</v>
      </c>
      <c r="B1256" s="102" t="s">
        <v>18</v>
      </c>
      <c r="C1256" s="104" t="s">
        <v>1522</v>
      </c>
      <c r="D1256" s="102" t="s">
        <v>1523</v>
      </c>
      <c r="E1256" s="27">
        <v>678996.21059079794</v>
      </c>
      <c r="F1256" s="27">
        <v>727708.08301592397</v>
      </c>
      <c r="G1256" s="27">
        <v>810946.07959884801</v>
      </c>
      <c r="H1256" s="27">
        <v>969662.2734526</v>
      </c>
      <c r="I1256" s="27">
        <v>1002997.51127843</v>
      </c>
      <c r="J1256" s="27">
        <v>1031299</v>
      </c>
      <c r="K1256" s="27">
        <v>1165215.5874933</v>
      </c>
      <c r="L1256" s="27">
        <v>1451106.2122388601</v>
      </c>
      <c r="M1256" s="27">
        <v>1539133.59812893</v>
      </c>
      <c r="N1256" s="27">
        <v>1686168.6765610699</v>
      </c>
      <c r="O1256" s="27">
        <v>1707154.69409981</v>
      </c>
      <c r="P1256" s="27">
        <v>1862179.35003805</v>
      </c>
    </row>
    <row r="1257" spans="1:16">
      <c r="A1257" s="104" t="s">
        <v>71</v>
      </c>
      <c r="B1257" s="102" t="s">
        <v>18</v>
      </c>
      <c r="C1257" s="104" t="s">
        <v>1524</v>
      </c>
      <c r="D1257" s="102" t="s">
        <v>1525</v>
      </c>
      <c r="E1257" s="27">
        <v>2321147.9149588002</v>
      </c>
      <c r="F1257" s="27">
        <v>2487669.4055793998</v>
      </c>
      <c r="G1257" s="27">
        <v>2772218.4195506098</v>
      </c>
      <c r="H1257" s="27">
        <v>3314789.5807577302</v>
      </c>
      <c r="I1257" s="27">
        <v>3428746.0602891902</v>
      </c>
      <c r="J1257" s="27">
        <v>3525494</v>
      </c>
      <c r="K1257" s="27">
        <v>3983288.40309169</v>
      </c>
      <c r="L1257" s="27">
        <v>4399980.6838195203</v>
      </c>
      <c r="M1257" s="27">
        <v>4666893.39283616</v>
      </c>
      <c r="N1257" s="27">
        <v>4906337.6713777799</v>
      </c>
      <c r="O1257" s="27">
        <v>4940513.0621666899</v>
      </c>
      <c r="P1257" s="27">
        <v>5192968.2242157403</v>
      </c>
    </row>
    <row r="1258" spans="1:16">
      <c r="A1258" s="104" t="s">
        <v>71</v>
      </c>
      <c r="B1258" s="102" t="s">
        <v>18</v>
      </c>
      <c r="C1258" s="104" t="s">
        <v>1526</v>
      </c>
      <c r="D1258" s="102" t="s">
        <v>1527</v>
      </c>
      <c r="E1258" s="27">
        <v>5975607.1994278003</v>
      </c>
      <c r="F1258" s="27">
        <v>6404303.28199933</v>
      </c>
      <c r="G1258" s="27">
        <v>7136851.6583946599</v>
      </c>
      <c r="H1258" s="27">
        <v>8533657.1425314806</v>
      </c>
      <c r="I1258" s="27">
        <v>8827028.8639633693</v>
      </c>
      <c r="J1258" s="27">
        <v>9076099</v>
      </c>
      <c r="K1258" s="27">
        <v>10254653.1849651</v>
      </c>
      <c r="L1258" s="27">
        <v>7383515.0008481601</v>
      </c>
      <c r="M1258" s="27">
        <v>7831415.5564519502</v>
      </c>
      <c r="N1258" s="27">
        <v>8092287.4150680602</v>
      </c>
      <c r="O1258" s="27">
        <v>8129521.1163269496</v>
      </c>
      <c r="P1258" s="27">
        <v>8404568.1463424992</v>
      </c>
    </row>
    <row r="1259" spans="1:16">
      <c r="A1259" s="104" t="s">
        <v>71</v>
      </c>
      <c r="B1259" s="102" t="s">
        <v>18</v>
      </c>
      <c r="C1259" s="104" t="s">
        <v>1528</v>
      </c>
      <c r="D1259" s="102" t="s">
        <v>1529</v>
      </c>
      <c r="E1259" s="27">
        <v>3972353.06600066</v>
      </c>
      <c r="F1259" s="27">
        <v>4257333.6782049797</v>
      </c>
      <c r="G1259" s="27">
        <v>4744303.5696072197</v>
      </c>
      <c r="H1259" s="27">
        <v>5672845.95238881</v>
      </c>
      <c r="I1259" s="27">
        <v>5867868.1515085399</v>
      </c>
      <c r="J1259" s="27">
        <v>6033440</v>
      </c>
      <c r="K1259" s="27">
        <v>6816897.7077304199</v>
      </c>
      <c r="L1259" s="27">
        <v>8829592.4236781709</v>
      </c>
      <c r="M1259" s="27">
        <v>9365215.0187398605</v>
      </c>
      <c r="N1259" s="27">
        <v>9761224.8767126091</v>
      </c>
      <c r="O1259" s="27">
        <v>9817746.5087906308</v>
      </c>
      <c r="P1259" s="27">
        <v>10235274.358399</v>
      </c>
    </row>
    <row r="1260" spans="1:16">
      <c r="A1260" s="104" t="s">
        <v>71</v>
      </c>
      <c r="B1260" s="102" t="s">
        <v>18</v>
      </c>
      <c r="C1260" s="104" t="s">
        <v>1530</v>
      </c>
      <c r="D1260" s="102" t="s">
        <v>1531</v>
      </c>
      <c r="E1260" s="27">
        <v>1397592.0307612701</v>
      </c>
      <c r="F1260" s="27">
        <v>1497856.69151037</v>
      </c>
      <c r="G1260" s="27">
        <v>1669187.1921321801</v>
      </c>
      <c r="H1260" s="27">
        <v>1995876.0369660801</v>
      </c>
      <c r="I1260" s="27">
        <v>2064490.65071838</v>
      </c>
      <c r="J1260" s="27">
        <v>2122744</v>
      </c>
      <c r="K1260" s="27">
        <v>2398387.49289126</v>
      </c>
      <c r="L1260" s="27">
        <v>3401228.1094113202</v>
      </c>
      <c r="M1260" s="27">
        <v>3607554.4017858501</v>
      </c>
      <c r="N1260" s="27">
        <v>3888596.85223433</v>
      </c>
      <c r="O1260" s="27">
        <v>3928709.4856520598</v>
      </c>
      <c r="P1260" s="27">
        <v>4225023.3195572197</v>
      </c>
    </row>
    <row r="1261" spans="1:16">
      <c r="A1261" s="104" t="s">
        <v>71</v>
      </c>
      <c r="B1261" s="102" t="s">
        <v>18</v>
      </c>
      <c r="C1261" s="104" t="s">
        <v>1532</v>
      </c>
      <c r="D1261" s="102" t="s">
        <v>1533</v>
      </c>
      <c r="E1261" s="27">
        <v>164280.90729951501</v>
      </c>
      <c r="F1261" s="27">
        <v>176066.58514784201</v>
      </c>
      <c r="G1261" s="27">
        <v>196205.745554258</v>
      </c>
      <c r="H1261" s="27">
        <v>234606.60836039399</v>
      </c>
      <c r="I1261" s="27">
        <v>242671.95987433699</v>
      </c>
      <c r="J1261" s="27">
        <v>249519</v>
      </c>
      <c r="K1261" s="27">
        <v>281920.09163882298</v>
      </c>
      <c r="L1261" s="27">
        <v>200974.67102211399</v>
      </c>
      <c r="M1261" s="27">
        <v>213166.233050229</v>
      </c>
      <c r="N1261" s="27">
        <v>219594.033758276</v>
      </c>
      <c r="O1261" s="27">
        <v>220511.45881363199</v>
      </c>
      <c r="P1261" s="27">
        <v>227288.51456976999</v>
      </c>
    </row>
    <row r="1262" spans="1:16">
      <c r="A1262" s="104" t="s">
        <v>71</v>
      </c>
      <c r="B1262" s="102" t="s">
        <v>18</v>
      </c>
      <c r="C1262" s="104" t="s">
        <v>1534</v>
      </c>
      <c r="D1262" s="102" t="s">
        <v>1535</v>
      </c>
      <c r="E1262" s="27">
        <v>945545.19897461799</v>
      </c>
      <c r="F1262" s="27">
        <v>1013379.56444857</v>
      </c>
      <c r="G1262" s="27">
        <v>1129293.7430752299</v>
      </c>
      <c r="H1262" s="27">
        <v>1350316.0886453399</v>
      </c>
      <c r="I1262" s="27">
        <v>1396737.5172059899</v>
      </c>
      <c r="J1262" s="27">
        <v>1436149</v>
      </c>
      <c r="K1262" s="27">
        <v>1622636.4556086301</v>
      </c>
      <c r="L1262" s="27">
        <v>2015599.1340156901</v>
      </c>
      <c r="M1262" s="27">
        <v>2137869.9251011601</v>
      </c>
      <c r="N1262" s="27">
        <v>2302224.5542044202</v>
      </c>
      <c r="O1262" s="27">
        <v>2325682.5554710799</v>
      </c>
      <c r="P1262" s="27">
        <v>2498967.8704964598</v>
      </c>
    </row>
    <row r="1263" spans="1:16">
      <c r="A1263" s="104" t="s">
        <v>71</v>
      </c>
      <c r="B1263" s="102" t="s">
        <v>18</v>
      </c>
      <c r="C1263" s="104" t="s">
        <v>1536</v>
      </c>
      <c r="D1263" s="102" t="s">
        <v>1537</v>
      </c>
      <c r="E1263" s="27">
        <v>651854.13664517098</v>
      </c>
      <c r="F1263" s="27">
        <v>698618.80933225597</v>
      </c>
      <c r="G1263" s="27">
        <v>778529.46502122504</v>
      </c>
      <c r="H1263" s="27">
        <v>930901.16592680698</v>
      </c>
      <c r="I1263" s="27">
        <v>962903.86687547504</v>
      </c>
      <c r="J1263" s="27">
        <v>990074</v>
      </c>
      <c r="K1263" s="27">
        <v>1118637.4665185099</v>
      </c>
      <c r="L1263" s="27">
        <v>1028532.14829705</v>
      </c>
      <c r="M1263" s="27">
        <v>1090925.1889717299</v>
      </c>
      <c r="N1263" s="27">
        <v>1125210.09524344</v>
      </c>
      <c r="O1263" s="27">
        <v>1130103.50579869</v>
      </c>
      <c r="P1263" s="27">
        <v>1166251.3492203199</v>
      </c>
    </row>
    <row r="1264" spans="1:16">
      <c r="A1264" s="104" t="s">
        <v>71</v>
      </c>
      <c r="B1264" s="102" t="s">
        <v>18</v>
      </c>
      <c r="C1264" s="104" t="s">
        <v>1538</v>
      </c>
      <c r="D1264" s="102" t="s">
        <v>1539</v>
      </c>
      <c r="E1264" s="27">
        <v>1653899.17314212</v>
      </c>
      <c r="F1264" s="27">
        <v>1772551.56658629</v>
      </c>
      <c r="G1264" s="27">
        <v>1975302.7035959</v>
      </c>
      <c r="H1264" s="27">
        <v>2361903.6561267702</v>
      </c>
      <c r="I1264" s="27">
        <v>2443101.6384081002</v>
      </c>
      <c r="J1264" s="27">
        <v>2512038</v>
      </c>
      <c r="K1264" s="27">
        <v>2838232.47704279</v>
      </c>
      <c r="L1264" s="27">
        <v>4245007.4864467597</v>
      </c>
      <c r="M1264" s="27">
        <v>4502519.0927774301</v>
      </c>
      <c r="N1264" s="27">
        <v>4825430.9809766104</v>
      </c>
      <c r="O1264" s="27">
        <v>4871519.5194885796</v>
      </c>
      <c r="P1264" s="27">
        <v>5211977.6410078099</v>
      </c>
    </row>
    <row r="1265" spans="1:16">
      <c r="A1265" s="104" t="s">
        <v>71</v>
      </c>
      <c r="B1265" s="102" t="s">
        <v>18</v>
      </c>
      <c r="C1265" s="104" t="s">
        <v>1540</v>
      </c>
      <c r="D1265" s="102" t="s">
        <v>1541</v>
      </c>
      <c r="E1265" s="27">
        <v>990177.28449530597</v>
      </c>
      <c r="F1265" s="27">
        <v>1061213.60076373</v>
      </c>
      <c r="G1265" s="27">
        <v>1182599.2169685699</v>
      </c>
      <c r="H1265" s="27">
        <v>1414054.3670635</v>
      </c>
      <c r="I1265" s="27">
        <v>1462667.0025297301</v>
      </c>
      <c r="J1265" s="27">
        <v>1503939</v>
      </c>
      <c r="K1265" s="27">
        <v>1699228.93276913</v>
      </c>
      <c r="L1265" s="27">
        <v>3801832.3129650801</v>
      </c>
      <c r="M1265" s="27">
        <v>4032460.01904485</v>
      </c>
      <c r="N1265" s="27">
        <v>4347281.11023298</v>
      </c>
      <c r="O1265" s="27">
        <v>4392214.88002849</v>
      </c>
      <c r="P1265" s="27">
        <v>4724142.6647361899</v>
      </c>
    </row>
    <row r="1266" spans="1:16">
      <c r="A1266" s="104" t="s">
        <v>71</v>
      </c>
      <c r="B1266" s="102" t="s">
        <v>18</v>
      </c>
      <c r="C1266" s="104" t="s">
        <v>1542</v>
      </c>
      <c r="D1266" s="102" t="s">
        <v>1543</v>
      </c>
      <c r="E1266" s="27">
        <v>4437041.5376757598</v>
      </c>
      <c r="F1266" s="27">
        <v>4755359.3691408001</v>
      </c>
      <c r="G1266" s="27">
        <v>5299295.3184003504</v>
      </c>
      <c r="H1266" s="27">
        <v>6336459.1992145004</v>
      </c>
      <c r="I1266" s="27">
        <v>6554295.2233256102</v>
      </c>
      <c r="J1266" s="27">
        <v>6739236</v>
      </c>
      <c r="K1266" s="27">
        <v>7614342.8805894898</v>
      </c>
      <c r="L1266" s="27">
        <v>12943464.7160707</v>
      </c>
      <c r="M1266" s="27">
        <v>13728645.1341062</v>
      </c>
      <c r="N1266" s="27">
        <v>14721036.543299301</v>
      </c>
      <c r="O1266" s="27">
        <v>14862678.640646299</v>
      </c>
      <c r="P1266" s="27">
        <v>15908995.2182271</v>
      </c>
    </row>
    <row r="1267" spans="1:16">
      <c r="A1267" s="104" t="s">
        <v>71</v>
      </c>
      <c r="B1267" s="102" t="s">
        <v>18</v>
      </c>
      <c r="C1267" s="104" t="s">
        <v>1544</v>
      </c>
      <c r="D1267" s="102" t="s">
        <v>1545</v>
      </c>
      <c r="E1267" s="27">
        <v>510047.20802338299</v>
      </c>
      <c r="F1267" s="27">
        <v>546638.50874125899</v>
      </c>
      <c r="G1267" s="27">
        <v>609165.08414238004</v>
      </c>
      <c r="H1267" s="27">
        <v>728389.24221656495</v>
      </c>
      <c r="I1267" s="27">
        <v>753429.94894903095</v>
      </c>
      <c r="J1267" s="27">
        <v>774689</v>
      </c>
      <c r="K1267" s="27">
        <v>875284.64500445395</v>
      </c>
      <c r="L1267" s="27">
        <v>934555.92528473004</v>
      </c>
      <c r="M1267" s="27">
        <v>991248.20315901597</v>
      </c>
      <c r="N1267" s="27">
        <v>1037012.18497767</v>
      </c>
      <c r="O1267" s="27">
        <v>1043543.98672231</v>
      </c>
      <c r="P1267" s="27">
        <v>1091794.7010860301</v>
      </c>
    </row>
    <row r="1268" spans="1:16">
      <c r="A1268" s="104" t="s">
        <v>71</v>
      </c>
      <c r="B1268" s="102" t="s">
        <v>18</v>
      </c>
      <c r="C1268" s="104" t="s">
        <v>1546</v>
      </c>
      <c r="D1268" s="102" t="s">
        <v>1547</v>
      </c>
      <c r="E1268" s="27">
        <v>4559843.8456384595</v>
      </c>
      <c r="F1268" s="27">
        <v>4886971.6384341996</v>
      </c>
      <c r="G1268" s="27">
        <v>5445961.8957018601</v>
      </c>
      <c r="H1268" s="27">
        <v>6511830.9660486598</v>
      </c>
      <c r="I1268" s="27">
        <v>6735695.9547956204</v>
      </c>
      <c r="J1268" s="27">
        <v>6925755</v>
      </c>
      <c r="K1268" s="27">
        <v>7825082.1471526902</v>
      </c>
      <c r="L1268" s="27">
        <v>11972669.315907599</v>
      </c>
      <c r="M1268" s="27">
        <v>12698957.8359219</v>
      </c>
      <c r="N1268" s="27">
        <v>13337475.766824201</v>
      </c>
      <c r="O1268" s="27">
        <v>13428610.0522584</v>
      </c>
      <c r="P1268" s="27">
        <v>14101823.1424601</v>
      </c>
    </row>
    <row r="1269" spans="1:16">
      <c r="A1269" s="104" t="s">
        <v>71</v>
      </c>
      <c r="B1269" s="102" t="s">
        <v>18</v>
      </c>
      <c r="C1269" s="104" t="s">
        <v>1548</v>
      </c>
      <c r="D1269" s="102" t="s">
        <v>1549</v>
      </c>
      <c r="E1269" s="27">
        <v>3496104.71797051</v>
      </c>
      <c r="F1269" s="27">
        <v>3746918.7937346199</v>
      </c>
      <c r="G1269" s="27">
        <v>4175505.5045717298</v>
      </c>
      <c r="H1269" s="27">
        <v>4992724.2540977998</v>
      </c>
      <c r="I1269" s="27">
        <v>5164365.0974777499</v>
      </c>
      <c r="J1269" s="27">
        <v>5310087</v>
      </c>
      <c r="K1269" s="27">
        <v>5999614.7980639897</v>
      </c>
      <c r="L1269" s="27">
        <v>4743951.7048873603</v>
      </c>
      <c r="M1269" s="27">
        <v>5031730.4970675996</v>
      </c>
      <c r="N1269" s="27">
        <v>5225889.7017006204</v>
      </c>
      <c r="O1269" s="27">
        <v>5253601.6519097397</v>
      </c>
      <c r="P1269" s="27">
        <v>5458311.0826717597</v>
      </c>
    </row>
    <row r="1270" spans="1:16">
      <c r="A1270" s="104" t="s">
        <v>71</v>
      </c>
      <c r="B1270" s="102" t="s">
        <v>18</v>
      </c>
      <c r="C1270" s="104" t="s">
        <v>1550</v>
      </c>
      <c r="D1270" s="102" t="s">
        <v>1551</v>
      </c>
      <c r="E1270" s="27">
        <v>5076724.4994293498</v>
      </c>
      <c r="F1270" s="27">
        <v>5440933.8312289203</v>
      </c>
      <c r="G1270" s="27">
        <v>6063288.3745160801</v>
      </c>
      <c r="H1270" s="27">
        <v>7249978.9292348502</v>
      </c>
      <c r="I1270" s="27">
        <v>7499220.1119177099</v>
      </c>
      <c r="J1270" s="27">
        <v>7710824</v>
      </c>
      <c r="K1270" s="27">
        <v>8712093.5697157998</v>
      </c>
      <c r="L1270" s="27">
        <v>11403497.307874599</v>
      </c>
      <c r="M1270" s="27">
        <v>12095259.264380001</v>
      </c>
      <c r="N1270" s="27">
        <v>12686790.329718901</v>
      </c>
      <c r="O1270" s="27">
        <v>12771218.3747536</v>
      </c>
      <c r="P1270" s="27">
        <v>13394892.16048</v>
      </c>
    </row>
    <row r="1271" spans="1:16">
      <c r="A1271" s="104" t="s">
        <v>71</v>
      </c>
      <c r="B1271" s="102" t="s">
        <v>18</v>
      </c>
      <c r="C1271" s="104" t="s">
        <v>1552</v>
      </c>
      <c r="D1271" s="102" t="s">
        <v>1553</v>
      </c>
      <c r="E1271" s="27">
        <v>8552882.6953988392</v>
      </c>
      <c r="F1271" s="27">
        <v>9166475.1193724796</v>
      </c>
      <c r="G1271" s="27">
        <v>10214971.133738</v>
      </c>
      <c r="H1271" s="27">
        <v>12214217.914092001</v>
      </c>
      <c r="I1271" s="27">
        <v>12634120.6680406</v>
      </c>
      <c r="J1271" s="27">
        <v>12990614</v>
      </c>
      <c r="K1271" s="27">
        <v>14677478.429540699</v>
      </c>
      <c r="L1271" s="27">
        <v>13393019.120637801</v>
      </c>
      <c r="M1271" s="27">
        <v>14205469.3999005</v>
      </c>
      <c r="N1271" s="27">
        <v>15328394.7195158</v>
      </c>
      <c r="O1271" s="27">
        <v>15488667.492781799</v>
      </c>
      <c r="P1271" s="27">
        <v>16672609.7143659</v>
      </c>
    </row>
    <row r="1272" spans="1:16">
      <c r="A1272" s="104" t="s">
        <v>71</v>
      </c>
      <c r="B1272" s="102" t="s">
        <v>18</v>
      </c>
      <c r="C1272" s="104" t="s">
        <v>1554</v>
      </c>
      <c r="D1272" s="102" t="s">
        <v>1555</v>
      </c>
      <c r="E1272" s="27">
        <v>79467.162707570693</v>
      </c>
      <c r="F1272" s="27">
        <v>85168.217045458194</v>
      </c>
      <c r="G1272" s="27">
        <v>94910.079098196293</v>
      </c>
      <c r="H1272" s="27">
        <v>113485.625476357</v>
      </c>
      <c r="I1272" s="27">
        <v>117387.056333924</v>
      </c>
      <c r="J1272" s="27">
        <v>120699</v>
      </c>
      <c r="K1272" s="27">
        <v>136372.449853739</v>
      </c>
      <c r="L1272" s="27">
        <v>117772.891848329</v>
      </c>
      <c r="M1272" s="27">
        <v>124917.258717527</v>
      </c>
      <c r="N1272" s="27">
        <v>134039.451444404</v>
      </c>
      <c r="O1272" s="27">
        <v>135341.443083394</v>
      </c>
      <c r="P1272" s="27">
        <v>144959.314995141</v>
      </c>
    </row>
    <row r="1273" spans="1:16">
      <c r="A1273" s="104" t="s">
        <v>71</v>
      </c>
      <c r="B1273" s="102" t="s">
        <v>18</v>
      </c>
      <c r="C1273" s="104" t="s">
        <v>1556</v>
      </c>
      <c r="D1273" s="102" t="s">
        <v>1557</v>
      </c>
      <c r="E1273" s="27">
        <v>604307.13259627495</v>
      </c>
      <c r="F1273" s="27">
        <v>647660.735296075</v>
      </c>
      <c r="G1273" s="27">
        <v>721742.61418361403</v>
      </c>
      <c r="H1273" s="27">
        <v>863000.14479700895</v>
      </c>
      <c r="I1273" s="27">
        <v>892668.53126325598</v>
      </c>
      <c r="J1273" s="27">
        <v>917857</v>
      </c>
      <c r="K1273" s="27">
        <v>1037042.73978398</v>
      </c>
      <c r="L1273" s="27">
        <v>766055.47482818505</v>
      </c>
      <c r="M1273" s="27">
        <v>812526.12440178997</v>
      </c>
      <c r="N1273" s="27">
        <v>859386.530000297</v>
      </c>
      <c r="O1273" s="27">
        <v>866074.820095798</v>
      </c>
      <c r="P1273" s="27">
        <v>915481.52608960704</v>
      </c>
    </row>
    <row r="1274" spans="1:16">
      <c r="A1274" s="104" t="s">
        <v>71</v>
      </c>
      <c r="B1274" s="102" t="s">
        <v>18</v>
      </c>
      <c r="C1274" s="104" t="s">
        <v>1558</v>
      </c>
      <c r="D1274" s="102" t="s">
        <v>1559</v>
      </c>
      <c r="E1274" s="27">
        <v>2444141.8451175601</v>
      </c>
      <c r="F1274" s="27">
        <v>2619487.0442383098</v>
      </c>
      <c r="G1274" s="27">
        <v>2919113.8571406398</v>
      </c>
      <c r="H1274" s="27">
        <v>3490434.9998035701</v>
      </c>
      <c r="I1274" s="27">
        <v>3610429.8516397099</v>
      </c>
      <c r="J1274" s="27">
        <v>3712304</v>
      </c>
      <c r="K1274" s="27">
        <v>4194356.5097380197</v>
      </c>
      <c r="L1274" s="27">
        <v>6432521.5617501801</v>
      </c>
      <c r="M1274" s="27">
        <v>6822733.1370098898</v>
      </c>
      <c r="N1274" s="27">
        <v>7022972.2609146396</v>
      </c>
      <c r="O1274" s="27">
        <v>7051552.0360034499</v>
      </c>
      <c r="P1274" s="27">
        <v>7262672.1227775803</v>
      </c>
    </row>
    <row r="1275" spans="1:16">
      <c r="A1275" s="104" t="s">
        <v>71</v>
      </c>
      <c r="B1275" s="102" t="s">
        <v>18</v>
      </c>
      <c r="C1275" s="104" t="s">
        <v>1560</v>
      </c>
      <c r="D1275" s="102" t="s">
        <v>1561</v>
      </c>
      <c r="E1275" s="27">
        <v>2265249.29650081</v>
      </c>
      <c r="F1275" s="27">
        <v>2427760.56389985</v>
      </c>
      <c r="G1275" s="27">
        <v>2705456.9784903601</v>
      </c>
      <c r="H1275" s="27">
        <v>3234961.76933476</v>
      </c>
      <c r="I1275" s="27">
        <v>3346173.9128723899</v>
      </c>
      <c r="J1275" s="27">
        <v>3440592</v>
      </c>
      <c r="K1275" s="27">
        <v>3887361.5915284101</v>
      </c>
      <c r="L1275" s="27">
        <v>4330570.7705201097</v>
      </c>
      <c r="M1275" s="27">
        <v>4593272.6036310699</v>
      </c>
      <c r="N1275" s="27">
        <v>4776380.9969536299</v>
      </c>
      <c r="O1275" s="27">
        <v>4802515.6383423498</v>
      </c>
      <c r="P1275" s="27">
        <v>4995573.4150613099</v>
      </c>
    </row>
    <row r="1276" spans="1:16">
      <c r="A1276" s="104" t="s">
        <v>71</v>
      </c>
      <c r="B1276" s="102" t="s">
        <v>18</v>
      </c>
      <c r="C1276" s="104" t="s">
        <v>1562</v>
      </c>
      <c r="D1276" s="102" t="s">
        <v>1563</v>
      </c>
      <c r="E1276" s="27">
        <v>2427982.78697871</v>
      </c>
      <c r="F1276" s="27">
        <v>2602168.7189838402</v>
      </c>
      <c r="G1276" s="27">
        <v>2899814.5964918798</v>
      </c>
      <c r="H1276" s="27">
        <v>3467358.5395683302</v>
      </c>
      <c r="I1276" s="27">
        <v>3586560.0643759002</v>
      </c>
      <c r="J1276" s="27">
        <v>3687761</v>
      </c>
      <c r="K1276" s="27">
        <v>4166626.18351368</v>
      </c>
      <c r="L1276" s="27">
        <v>6970038.2606448801</v>
      </c>
      <c r="M1276" s="27">
        <v>7392856.4122645501</v>
      </c>
      <c r="N1276" s="27">
        <v>7956279.3016904797</v>
      </c>
      <c r="O1276" s="27">
        <v>8036695.4890406895</v>
      </c>
      <c r="P1276" s="27">
        <v>8630733.5015786197</v>
      </c>
    </row>
    <row r="1277" spans="1:16">
      <c r="A1277" s="104" t="s">
        <v>71</v>
      </c>
      <c r="B1277" s="102" t="s">
        <v>18</v>
      </c>
      <c r="C1277" s="104" t="s">
        <v>1564</v>
      </c>
      <c r="D1277" s="102" t="s">
        <v>1565</v>
      </c>
      <c r="E1277" s="27">
        <v>9104441.7091480196</v>
      </c>
      <c r="F1277" s="27">
        <v>9757603.5326170009</v>
      </c>
      <c r="G1277" s="27">
        <v>10873715.0455459</v>
      </c>
      <c r="H1277" s="27">
        <v>13001889.419285201</v>
      </c>
      <c r="I1277" s="27">
        <v>13448870.8971081</v>
      </c>
      <c r="J1277" s="27">
        <v>13828354</v>
      </c>
      <c r="K1277" s="27">
        <v>15624000.8846294</v>
      </c>
      <c r="L1277" s="27">
        <v>8697065.2204375397</v>
      </c>
      <c r="M1277" s="27">
        <v>9224648.3276675809</v>
      </c>
      <c r="N1277" s="27">
        <v>9827813.5883518104</v>
      </c>
      <c r="O1277" s="27">
        <v>9913902.0697848294</v>
      </c>
      <c r="P1277" s="27">
        <v>10549841.572672701</v>
      </c>
    </row>
    <row r="1278" spans="1:16">
      <c r="A1278" s="104" t="s">
        <v>71</v>
      </c>
      <c r="B1278" s="102" t="s">
        <v>18</v>
      </c>
      <c r="C1278" s="104" t="s">
        <v>1566</v>
      </c>
      <c r="D1278" s="102" t="s">
        <v>1567</v>
      </c>
      <c r="E1278" s="27">
        <v>3268752.6576254698</v>
      </c>
      <c r="F1278" s="27">
        <v>3503256.2674600398</v>
      </c>
      <c r="G1278" s="27">
        <v>3903971.9390675598</v>
      </c>
      <c r="H1278" s="27">
        <v>4668046.8667013198</v>
      </c>
      <c r="I1278" s="27">
        <v>4828525.8878449602</v>
      </c>
      <c r="J1278" s="27">
        <v>4964771</v>
      </c>
      <c r="K1278" s="27">
        <v>5609459.2118783798</v>
      </c>
      <c r="L1278" s="27">
        <v>8210526.6746699596</v>
      </c>
      <c r="M1278" s="27">
        <v>8708595.6898799594</v>
      </c>
      <c r="N1278" s="27">
        <v>9173148.5496430993</v>
      </c>
      <c r="O1278" s="27">
        <v>9239453.2304328196</v>
      </c>
      <c r="P1278" s="27">
        <v>9729248.9068627208</v>
      </c>
    </row>
    <row r="1279" spans="1:16">
      <c r="A1279" s="104" t="s">
        <v>71</v>
      </c>
      <c r="B1279" s="102" t="s">
        <v>18</v>
      </c>
      <c r="C1279" s="104" t="s">
        <v>1568</v>
      </c>
      <c r="D1279" s="102" t="s">
        <v>1569</v>
      </c>
      <c r="E1279" s="27">
        <v>592325.50492311304</v>
      </c>
      <c r="F1279" s="27">
        <v>634819.53357882099</v>
      </c>
      <c r="G1279" s="27">
        <v>707432.58735694003</v>
      </c>
      <c r="H1279" s="27">
        <v>845889.39786408702</v>
      </c>
      <c r="I1279" s="27">
        <v>874969.54775147198</v>
      </c>
      <c r="J1279" s="27">
        <v>899658</v>
      </c>
      <c r="K1279" s="27">
        <v>1016481.2416358599</v>
      </c>
      <c r="L1279" s="27">
        <v>2653025.61063274</v>
      </c>
      <c r="M1279" s="27">
        <v>2813964.1517626601</v>
      </c>
      <c r="N1279" s="27">
        <v>2983304.6052373699</v>
      </c>
      <c r="O1279" s="27">
        <v>3007474.22755779</v>
      </c>
      <c r="P1279" s="27">
        <v>3186016.32539943</v>
      </c>
    </row>
    <row r="1280" spans="1:16">
      <c r="A1280" s="104" t="s">
        <v>71</v>
      </c>
      <c r="B1280" s="102" t="s">
        <v>18</v>
      </c>
      <c r="C1280" s="104" t="s">
        <v>1570</v>
      </c>
      <c r="D1280" s="102" t="s">
        <v>1571</v>
      </c>
      <c r="E1280" s="27">
        <v>5725366.6635946399</v>
      </c>
      <c r="F1280" s="27">
        <v>6136110.2379386202</v>
      </c>
      <c r="G1280" s="27">
        <v>6837981.6819126802</v>
      </c>
      <c r="H1280" s="27">
        <v>8176293.1350439703</v>
      </c>
      <c r="I1280" s="27">
        <v>8457379.3272703495</v>
      </c>
      <c r="J1280" s="27">
        <v>8696019</v>
      </c>
      <c r="K1280" s="27">
        <v>9825219.0166635197</v>
      </c>
      <c r="L1280" s="27">
        <v>11685654.4120724</v>
      </c>
      <c r="M1280" s="27">
        <v>12394532.4026682</v>
      </c>
      <c r="N1280" s="27">
        <v>13312552.7782744</v>
      </c>
      <c r="O1280" s="27">
        <v>13443579.932188099</v>
      </c>
      <c r="P1280" s="27">
        <v>14411483.446316101</v>
      </c>
    </row>
    <row r="1281" spans="1:16">
      <c r="A1281" s="104" t="s">
        <v>71</v>
      </c>
      <c r="B1281" s="102" t="s">
        <v>18</v>
      </c>
      <c r="C1281" s="104" t="s">
        <v>1572</v>
      </c>
      <c r="D1281" s="102" t="s">
        <v>1573</v>
      </c>
      <c r="E1281" s="27">
        <v>817545.12298333098</v>
      </c>
      <c r="F1281" s="27">
        <v>876196.63401002099</v>
      </c>
      <c r="G1281" s="27">
        <v>976419.31138558697</v>
      </c>
      <c r="H1281" s="27">
        <v>1167521.48279832</v>
      </c>
      <c r="I1281" s="27">
        <v>1207658.7629229401</v>
      </c>
      <c r="J1281" s="27">
        <v>1241735</v>
      </c>
      <c r="K1281" s="27">
        <v>1402977.3744274599</v>
      </c>
      <c r="L1281" s="27">
        <v>1620964.2712288001</v>
      </c>
      <c r="M1281" s="27">
        <v>1719295.6267538201</v>
      </c>
      <c r="N1281" s="27">
        <v>1812332.3790155</v>
      </c>
      <c r="O1281" s="27">
        <v>1825611.3270186</v>
      </c>
      <c r="P1281" s="27">
        <v>1923703.5125901699</v>
      </c>
    </row>
    <row r="1282" spans="1:16">
      <c r="A1282" s="104" t="s">
        <v>71</v>
      </c>
      <c r="B1282" s="102" t="s">
        <v>18</v>
      </c>
      <c r="C1282" s="104" t="s">
        <v>1574</v>
      </c>
      <c r="D1282" s="102" t="s">
        <v>1575</v>
      </c>
      <c r="E1282" s="27">
        <v>12914576.3367745</v>
      </c>
      <c r="F1282" s="27">
        <v>13841081.0581987</v>
      </c>
      <c r="G1282" s="27">
        <v>15424276.1397368</v>
      </c>
      <c r="H1282" s="27">
        <v>18443074.1380831</v>
      </c>
      <c r="I1282" s="27">
        <v>19077113.7201772</v>
      </c>
      <c r="J1282" s="27">
        <v>19615407</v>
      </c>
      <c r="K1282" s="27">
        <v>22162517.873847499</v>
      </c>
      <c r="L1282" s="27">
        <v>24620425.943774499</v>
      </c>
      <c r="M1282" s="27">
        <v>26113956.603528399</v>
      </c>
      <c r="N1282" s="27">
        <v>27627693.4668901</v>
      </c>
      <c r="O1282" s="27">
        <v>27843746.069535699</v>
      </c>
      <c r="P1282" s="27">
        <v>29439736.410268199</v>
      </c>
    </row>
    <row r="1283" spans="1:16">
      <c r="A1283" s="104" t="s">
        <v>71</v>
      </c>
      <c r="B1283" s="102" t="s">
        <v>18</v>
      </c>
      <c r="C1283" s="104" t="s">
        <v>1576</v>
      </c>
      <c r="D1283" s="102" t="s">
        <v>1577</v>
      </c>
      <c r="E1283" s="27">
        <v>26042903.697489701</v>
      </c>
      <c r="F1283" s="27">
        <v>27911247.854209099</v>
      </c>
      <c r="G1283" s="27">
        <v>31103841.7084442</v>
      </c>
      <c r="H1283" s="27">
        <v>37191402.268151</v>
      </c>
      <c r="I1283" s="27">
        <v>38469975.513318501</v>
      </c>
      <c r="J1283" s="27">
        <v>39555472</v>
      </c>
      <c r="K1283" s="27">
        <v>44691850.791801997</v>
      </c>
      <c r="L1283" s="27">
        <v>44929021.123905003</v>
      </c>
      <c r="M1283" s="27">
        <v>47654514.2102651</v>
      </c>
      <c r="N1283" s="27">
        <v>51518484.8738304</v>
      </c>
      <c r="O1283" s="27">
        <v>52069981.140178397</v>
      </c>
      <c r="P1283" s="27">
        <v>56143909.001520097</v>
      </c>
    </row>
    <row r="1284" spans="1:16">
      <c r="A1284" s="104" t="s">
        <v>71</v>
      </c>
      <c r="B1284" s="102" t="s">
        <v>18</v>
      </c>
      <c r="C1284" s="104" t="s">
        <v>1578</v>
      </c>
      <c r="D1284" s="102" t="s">
        <v>1579</v>
      </c>
      <c r="E1284" s="27">
        <v>2309199.8059465699</v>
      </c>
      <c r="F1284" s="27">
        <v>2474864.1271855999</v>
      </c>
      <c r="G1284" s="27">
        <v>2757948.4250926902</v>
      </c>
      <c r="H1284" s="27">
        <v>3297726.7012191</v>
      </c>
      <c r="I1284" s="27">
        <v>3411096.58976627</v>
      </c>
      <c r="J1284" s="27">
        <v>3507347</v>
      </c>
      <c r="K1284" s="27">
        <v>3962784.4258304802</v>
      </c>
      <c r="L1284" s="27">
        <v>5735134.9268211601</v>
      </c>
      <c r="M1284" s="27">
        <v>6083041.1245265901</v>
      </c>
      <c r="N1284" s="27">
        <v>6428589.7578402003</v>
      </c>
      <c r="O1284" s="27">
        <v>6477909.2098760102</v>
      </c>
      <c r="P1284" s="27">
        <v>6842234.2279213304</v>
      </c>
    </row>
    <row r="1285" spans="1:16">
      <c r="A1285" s="104" t="s">
        <v>71</v>
      </c>
      <c r="B1285" s="102" t="s">
        <v>18</v>
      </c>
      <c r="C1285" s="104" t="s">
        <v>1580</v>
      </c>
      <c r="D1285" s="102" t="s">
        <v>1581</v>
      </c>
      <c r="E1285" s="27">
        <v>1719102.8928910301</v>
      </c>
      <c r="F1285" s="27">
        <v>1842433.06690085</v>
      </c>
      <c r="G1285" s="27">
        <v>2053177.5136182299</v>
      </c>
      <c r="H1285" s="27">
        <v>2455019.91531011</v>
      </c>
      <c r="I1285" s="27">
        <v>2539419.0664213598</v>
      </c>
      <c r="J1285" s="27">
        <v>2611073</v>
      </c>
      <c r="K1285" s="27">
        <v>2950127.6385026299</v>
      </c>
      <c r="L1285" s="27">
        <v>1688993.5764522401</v>
      </c>
      <c r="M1285" s="27">
        <v>1791451.7007048901</v>
      </c>
      <c r="N1285" s="27">
        <v>1875774.9288320099</v>
      </c>
      <c r="O1285" s="27">
        <v>1887810.20766096</v>
      </c>
      <c r="P1285" s="27">
        <v>1976715.35759048</v>
      </c>
    </row>
    <row r="1286" spans="1:16">
      <c r="A1286" s="104" t="s">
        <v>71</v>
      </c>
      <c r="B1286" s="102" t="s">
        <v>18</v>
      </c>
      <c r="C1286" s="104" t="s">
        <v>1582</v>
      </c>
      <c r="D1286" s="102" t="s">
        <v>1583</v>
      </c>
      <c r="E1286" s="27">
        <v>153052.57483355</v>
      </c>
      <c r="F1286" s="27">
        <v>164032.72079510399</v>
      </c>
      <c r="G1286" s="27">
        <v>182795.402386387</v>
      </c>
      <c r="H1286" s="27">
        <v>218571.62875965901</v>
      </c>
      <c r="I1286" s="27">
        <v>226085.726632868</v>
      </c>
      <c r="J1286" s="27">
        <v>232465</v>
      </c>
      <c r="K1286" s="27">
        <v>262651.31251082203</v>
      </c>
      <c r="L1286" s="27">
        <v>210175.555607149</v>
      </c>
      <c r="M1286" s="27">
        <v>222925.26614825401</v>
      </c>
      <c r="N1286" s="27">
        <v>233169.94317297201</v>
      </c>
      <c r="O1286" s="27">
        <v>234632.14341473099</v>
      </c>
      <c r="P1286" s="27">
        <v>245433.48725851299</v>
      </c>
    </row>
    <row r="1287" spans="1:16">
      <c r="A1287" s="104" t="s">
        <v>71</v>
      </c>
      <c r="B1287" s="102" t="s">
        <v>18</v>
      </c>
      <c r="C1287" s="104" t="s">
        <v>1584</v>
      </c>
      <c r="D1287" s="102" t="s">
        <v>1585</v>
      </c>
      <c r="E1287" s="27">
        <v>617097.06888091099</v>
      </c>
      <c r="F1287" s="27">
        <v>661368.234499185</v>
      </c>
      <c r="G1287" s="27">
        <v>737018.028871599</v>
      </c>
      <c r="H1287" s="27">
        <v>881265.22272115701</v>
      </c>
      <c r="I1287" s="27">
        <v>911561.52958110999</v>
      </c>
      <c r="J1287" s="27">
        <v>937283</v>
      </c>
      <c r="K1287" s="27">
        <v>1058991.36466779</v>
      </c>
      <c r="L1287" s="27">
        <v>1545609.51981318</v>
      </c>
      <c r="M1287" s="27">
        <v>1639369.65227681</v>
      </c>
      <c r="N1287" s="27">
        <v>1729716.4174498799</v>
      </c>
      <c r="O1287" s="27">
        <v>1742611.4241480001</v>
      </c>
      <c r="P1287" s="27">
        <v>1837867.41731819</v>
      </c>
    </row>
    <row r="1288" spans="1:16">
      <c r="A1288" s="104" t="s">
        <v>71</v>
      </c>
      <c r="B1288" s="102" t="s">
        <v>18</v>
      </c>
      <c r="C1288" s="104" t="s">
        <v>1586</v>
      </c>
      <c r="D1288" s="102" t="s">
        <v>1587</v>
      </c>
      <c r="E1288" s="27">
        <v>643942.44598705904</v>
      </c>
      <c r="F1288" s="27">
        <v>690139.52601310494</v>
      </c>
      <c r="G1288" s="27">
        <v>769080.28927897406</v>
      </c>
      <c r="H1288" s="27">
        <v>919602.62282726599</v>
      </c>
      <c r="I1288" s="27">
        <v>951216.90026847203</v>
      </c>
      <c r="J1288" s="27">
        <v>978057</v>
      </c>
      <c r="K1288" s="27">
        <v>1105060.3284819101</v>
      </c>
      <c r="L1288" s="27">
        <v>977014.99639967701</v>
      </c>
      <c r="M1288" s="27">
        <v>1036282.89523833</v>
      </c>
      <c r="N1288" s="27">
        <v>1094632.8984461101</v>
      </c>
      <c r="O1288" s="27">
        <v>1102961.0710973099</v>
      </c>
      <c r="P1288" s="27">
        <v>1164481.6551270301</v>
      </c>
    </row>
    <row r="1289" spans="1:16">
      <c r="A1289" s="104" t="s">
        <v>71</v>
      </c>
      <c r="B1289" s="102" t="s">
        <v>18</v>
      </c>
      <c r="C1289" s="104" t="s">
        <v>1588</v>
      </c>
      <c r="D1289" s="102" t="s">
        <v>1589</v>
      </c>
      <c r="E1289" s="27">
        <v>2595457.8473304799</v>
      </c>
      <c r="F1289" s="27">
        <v>2781658.6089428999</v>
      </c>
      <c r="G1289" s="27">
        <v>3099835.2173796999</v>
      </c>
      <c r="H1289" s="27">
        <v>3706526.66044275</v>
      </c>
      <c r="I1289" s="27">
        <v>3833950.35332675</v>
      </c>
      <c r="J1289" s="27">
        <v>3942132</v>
      </c>
      <c r="K1289" s="27">
        <v>4454027.7150614299</v>
      </c>
      <c r="L1289" s="27">
        <v>5247499.91428365</v>
      </c>
      <c r="M1289" s="27">
        <v>5565824.9240560997</v>
      </c>
      <c r="N1289" s="27">
        <v>6088018.3278641999</v>
      </c>
      <c r="O1289" s="27">
        <v>6162549.9004952898</v>
      </c>
      <c r="P1289" s="27">
        <v>6713117.9977687597</v>
      </c>
    </row>
    <row r="1290" spans="1:16">
      <c r="A1290" s="104" t="s">
        <v>71</v>
      </c>
      <c r="B1290" s="102" t="s">
        <v>18</v>
      </c>
      <c r="C1290" s="104" t="s">
        <v>1590</v>
      </c>
      <c r="D1290" s="102" t="s">
        <v>1591</v>
      </c>
      <c r="E1290" s="27">
        <v>2339157.5721419901</v>
      </c>
      <c r="F1290" s="27">
        <v>2506971.09371864</v>
      </c>
      <c r="G1290" s="27">
        <v>2793727.90761523</v>
      </c>
      <c r="H1290" s="27">
        <v>3340508.8481928702</v>
      </c>
      <c r="I1290" s="27">
        <v>3455349.5096917301</v>
      </c>
      <c r="J1290" s="27">
        <v>3552848</v>
      </c>
      <c r="K1290" s="27">
        <v>4014194.51559583</v>
      </c>
      <c r="L1290" s="27">
        <v>3645040.2607711102</v>
      </c>
      <c r="M1290" s="27">
        <v>3866156.4817061801</v>
      </c>
      <c r="N1290" s="27">
        <v>4206394.7251135297</v>
      </c>
      <c r="O1290" s="27">
        <v>4254956.2142038802</v>
      </c>
      <c r="P1290" s="27">
        <v>4613682.1345649203</v>
      </c>
    </row>
    <row r="1291" spans="1:16">
      <c r="A1291" s="104" t="s">
        <v>71</v>
      </c>
      <c r="B1291" s="102" t="s">
        <v>18</v>
      </c>
      <c r="C1291" s="104" t="s">
        <v>1592</v>
      </c>
      <c r="D1291" s="102" t="s">
        <v>1593</v>
      </c>
      <c r="E1291" s="27">
        <v>2114398.0162376701</v>
      </c>
      <c r="F1291" s="27">
        <v>2266087.0607660501</v>
      </c>
      <c r="G1291" s="27">
        <v>2525290.6499840198</v>
      </c>
      <c r="H1291" s="27">
        <v>3019533.7697480102</v>
      </c>
      <c r="I1291" s="27">
        <v>3123339.8877062402</v>
      </c>
      <c r="J1291" s="27">
        <v>3211470</v>
      </c>
      <c r="K1291" s="27">
        <v>3628487.8888244899</v>
      </c>
      <c r="L1291" s="27">
        <v>4061720.05334609</v>
      </c>
      <c r="M1291" s="27">
        <v>4308112.9990610098</v>
      </c>
      <c r="N1291" s="27">
        <v>4498811.22171517</v>
      </c>
      <c r="O1291" s="27">
        <v>4526029.1721763099</v>
      </c>
      <c r="P1291" s="27">
        <v>4727089.4057159703</v>
      </c>
    </row>
    <row r="1292" spans="1:16">
      <c r="A1292" s="104" t="s">
        <v>71</v>
      </c>
      <c r="B1292" s="102" t="s">
        <v>18</v>
      </c>
      <c r="C1292" s="104" t="s">
        <v>1594</v>
      </c>
      <c r="D1292" s="102" t="s">
        <v>1595</v>
      </c>
      <c r="E1292" s="27">
        <v>325248.348683308</v>
      </c>
      <c r="F1292" s="27">
        <v>348581.99299593002</v>
      </c>
      <c r="G1292" s="27">
        <v>388454.116748648</v>
      </c>
      <c r="H1292" s="27">
        <v>464481.31565560901</v>
      </c>
      <c r="I1292" s="27">
        <v>480449.34447032301</v>
      </c>
      <c r="J1292" s="27">
        <v>494006</v>
      </c>
      <c r="K1292" s="27">
        <v>558153.99229076598</v>
      </c>
      <c r="L1292" s="27">
        <v>370497.44994437299</v>
      </c>
      <c r="M1292" s="27">
        <v>392972.66972221702</v>
      </c>
      <c r="N1292" s="27">
        <v>402115.10501175199</v>
      </c>
      <c r="O1292" s="27">
        <v>403419.98801150999</v>
      </c>
      <c r="P1292" s="27">
        <v>413059.21281668701</v>
      </c>
    </row>
    <row r="1293" spans="1:16">
      <c r="A1293" s="104" t="s">
        <v>71</v>
      </c>
      <c r="B1293" s="102" t="s">
        <v>18</v>
      </c>
      <c r="C1293" s="104" t="s">
        <v>1596</v>
      </c>
      <c r="D1293" s="102" t="s">
        <v>1597</v>
      </c>
      <c r="E1293" s="27">
        <v>480666.67109922302</v>
      </c>
      <c r="F1293" s="27">
        <v>515150.18248910498</v>
      </c>
      <c r="G1293" s="27">
        <v>574075.00431052595</v>
      </c>
      <c r="H1293" s="27">
        <v>686431.42597929901</v>
      </c>
      <c r="I1293" s="27">
        <v>710029.69876211602</v>
      </c>
      <c r="J1293" s="27">
        <v>730064</v>
      </c>
      <c r="K1293" s="27">
        <v>824865.13005028001</v>
      </c>
      <c r="L1293" s="27">
        <v>585291.91250649595</v>
      </c>
      <c r="M1293" s="27">
        <v>620797.01844296104</v>
      </c>
      <c r="N1293" s="27">
        <v>676506.79878732795</v>
      </c>
      <c r="O1293" s="27">
        <v>684458.13882381702</v>
      </c>
      <c r="P1293" s="27">
        <v>743195.04664165003</v>
      </c>
    </row>
    <row r="1294" spans="1:16">
      <c r="A1294" s="104" t="s">
        <v>71</v>
      </c>
      <c r="B1294" s="102" t="s">
        <v>18</v>
      </c>
      <c r="C1294" s="104" t="s">
        <v>1598</v>
      </c>
      <c r="D1294" s="102" t="s">
        <v>1599</v>
      </c>
      <c r="E1294" s="27">
        <v>840991.39433412498</v>
      </c>
      <c r="F1294" s="27">
        <v>901324.96449615504</v>
      </c>
      <c r="G1294" s="27">
        <v>1004421.9151359</v>
      </c>
      <c r="H1294" s="27">
        <v>1201004.6811225601</v>
      </c>
      <c r="I1294" s="27">
        <v>1242293.0531374901</v>
      </c>
      <c r="J1294" s="27">
        <v>1277347</v>
      </c>
      <c r="K1294" s="27">
        <v>1443213.1819603399</v>
      </c>
      <c r="L1294" s="27">
        <v>1204327.9568403601</v>
      </c>
      <c r="M1294" s="27">
        <v>1277385.21953824</v>
      </c>
      <c r="N1294" s="27">
        <v>1378084.75623464</v>
      </c>
      <c r="O1294" s="27">
        <v>1392457.3974718901</v>
      </c>
      <c r="P1294" s="27">
        <v>1498628.7506160799</v>
      </c>
    </row>
    <row r="1295" spans="1:16">
      <c r="A1295" s="104" t="s">
        <v>71</v>
      </c>
      <c r="B1295" s="102" t="s">
        <v>18</v>
      </c>
      <c r="C1295" s="104" t="s">
        <v>1600</v>
      </c>
      <c r="D1295" s="102" t="s">
        <v>1601</v>
      </c>
      <c r="E1295" s="27">
        <v>685066.77167361695</v>
      </c>
      <c r="F1295" s="27">
        <v>734214.152268601</v>
      </c>
      <c r="G1295" s="27">
        <v>818196.337603666</v>
      </c>
      <c r="H1295" s="27">
        <v>978331.53252846596</v>
      </c>
      <c r="I1295" s="27">
        <v>1011964.80382531</v>
      </c>
      <c r="J1295" s="27">
        <v>1040519</v>
      </c>
      <c r="K1295" s="27">
        <v>1175633.1896665201</v>
      </c>
      <c r="L1295" s="27">
        <v>974075.91076259804</v>
      </c>
      <c r="M1295" s="27">
        <v>1033165.53512716</v>
      </c>
      <c r="N1295" s="27">
        <v>1100450.0589143301</v>
      </c>
      <c r="O1295" s="27">
        <v>1110053.43964791</v>
      </c>
      <c r="P1295" s="27">
        <v>1180994.05059709</v>
      </c>
    </row>
    <row r="1296" spans="1:16">
      <c r="A1296" s="104" t="s">
        <v>71</v>
      </c>
      <c r="B1296" s="102" t="s">
        <v>18</v>
      </c>
      <c r="C1296" s="104" t="s">
        <v>1602</v>
      </c>
      <c r="D1296" s="102" t="s">
        <v>1603</v>
      </c>
      <c r="E1296" s="27">
        <v>3393693.0082691801</v>
      </c>
      <c r="F1296" s="27">
        <v>3637159.9647710598</v>
      </c>
      <c r="G1296" s="27">
        <v>4053192.04657018</v>
      </c>
      <c r="H1296" s="27">
        <v>4846471.93382423</v>
      </c>
      <c r="I1296" s="27">
        <v>5013084.8865536097</v>
      </c>
      <c r="J1296" s="27">
        <v>5154538</v>
      </c>
      <c r="K1296" s="27">
        <v>5823867.5425963402</v>
      </c>
      <c r="L1296" s="27">
        <v>6700659.8614829099</v>
      </c>
      <c r="M1296" s="27">
        <v>7107137.19205797</v>
      </c>
      <c r="N1296" s="27">
        <v>7640764.9681414198</v>
      </c>
      <c r="O1296" s="27">
        <v>7716928.5999407601</v>
      </c>
      <c r="P1296" s="27">
        <v>8279552.7884124704</v>
      </c>
    </row>
    <row r="1297" spans="1:16">
      <c r="A1297" s="104" t="s">
        <v>71</v>
      </c>
      <c r="B1297" s="102" t="s">
        <v>18</v>
      </c>
      <c r="C1297" s="104" t="s">
        <v>1604</v>
      </c>
      <c r="D1297" s="102" t="s">
        <v>1605</v>
      </c>
      <c r="E1297" s="27">
        <v>1202832.66076006</v>
      </c>
      <c r="F1297" s="27">
        <v>1289125.0880311001</v>
      </c>
      <c r="G1297" s="27">
        <v>1436580.0801864399</v>
      </c>
      <c r="H1297" s="27">
        <v>1717743.68431445</v>
      </c>
      <c r="I1297" s="27">
        <v>1776796.61006823</v>
      </c>
      <c r="J1297" s="27">
        <v>1826932</v>
      </c>
      <c r="K1297" s="27">
        <v>2064163.7517304099</v>
      </c>
      <c r="L1297" s="27">
        <v>3621866.98183021</v>
      </c>
      <c r="M1297" s="27">
        <v>3841577.7251091101</v>
      </c>
      <c r="N1297" s="27">
        <v>4020357.9812408099</v>
      </c>
      <c r="O1297" s="27">
        <v>4045874.9434960298</v>
      </c>
      <c r="P1297" s="27">
        <v>4234369.8940467499</v>
      </c>
    </row>
    <row r="1298" spans="1:16">
      <c r="A1298" s="104" t="s">
        <v>71</v>
      </c>
      <c r="B1298" s="102" t="s">
        <v>18</v>
      </c>
      <c r="C1298" s="104" t="s">
        <v>1606</v>
      </c>
      <c r="D1298" s="102" t="s">
        <v>1607</v>
      </c>
      <c r="E1298" s="27">
        <v>2093755.65877073</v>
      </c>
      <c r="F1298" s="27">
        <v>2243963.7997715101</v>
      </c>
      <c r="G1298" s="27">
        <v>2500636.84691355</v>
      </c>
      <c r="H1298" s="27">
        <v>2990054.7903971602</v>
      </c>
      <c r="I1298" s="27">
        <v>3092847.4742820701</v>
      </c>
      <c r="J1298" s="27">
        <v>3180118</v>
      </c>
      <c r="K1298" s="27">
        <v>3593063.8373960401</v>
      </c>
      <c r="L1298" s="27">
        <v>5824058.07717977</v>
      </c>
      <c r="M1298" s="27">
        <v>6177358.1145092202</v>
      </c>
      <c r="N1298" s="27">
        <v>6260070.7479954101</v>
      </c>
      <c r="O1298" s="27">
        <v>6271876.0987080196</v>
      </c>
      <c r="P1298" s="27">
        <v>6359082.7562039103</v>
      </c>
    </row>
    <row r="1299" spans="1:16">
      <c r="A1299" s="104" t="s">
        <v>71</v>
      </c>
      <c r="B1299" s="102" t="s">
        <v>18</v>
      </c>
      <c r="C1299" s="104" t="s">
        <v>1608</v>
      </c>
      <c r="D1299" s="102" t="s">
        <v>1609</v>
      </c>
      <c r="E1299" s="27">
        <v>1945402.6041228401</v>
      </c>
      <c r="F1299" s="27">
        <v>2084967.74747627</v>
      </c>
      <c r="G1299" s="27">
        <v>2323454.2261761902</v>
      </c>
      <c r="H1299" s="27">
        <v>2778194.4618730801</v>
      </c>
      <c r="I1299" s="27">
        <v>2873703.7702667899</v>
      </c>
      <c r="J1299" s="27">
        <v>2954790</v>
      </c>
      <c r="K1299" s="27">
        <v>3338477.3035828602</v>
      </c>
      <c r="L1299" s="27">
        <v>5019108.7674789904</v>
      </c>
      <c r="M1299" s="27">
        <v>5323578.9451601403</v>
      </c>
      <c r="N1299" s="27">
        <v>5473054.6494575199</v>
      </c>
      <c r="O1299" s="27">
        <v>5494388.9792128</v>
      </c>
      <c r="P1299" s="27">
        <v>5651986.6331321904</v>
      </c>
    </row>
    <row r="1300" spans="1:16">
      <c r="A1300" s="104" t="s">
        <v>71</v>
      </c>
      <c r="B1300" s="102" t="s">
        <v>18</v>
      </c>
      <c r="C1300" s="104" t="s">
        <v>1610</v>
      </c>
      <c r="D1300" s="102" t="s">
        <v>1611</v>
      </c>
      <c r="E1300" s="27">
        <v>4459326.3945181901</v>
      </c>
      <c r="F1300" s="27">
        <v>4779242.9640712896</v>
      </c>
      <c r="G1300" s="27">
        <v>5325910.8090450903</v>
      </c>
      <c r="H1300" s="27">
        <v>6368283.8023739597</v>
      </c>
      <c r="I1300" s="27">
        <v>6587213.8988689203</v>
      </c>
      <c r="J1300" s="27">
        <v>6773084</v>
      </c>
      <c r="K1300" s="27">
        <v>7652585.6014650296</v>
      </c>
      <c r="L1300" s="27">
        <v>6951144.1563132396</v>
      </c>
      <c r="M1300" s="27">
        <v>7372815.8785115201</v>
      </c>
      <c r="N1300" s="27">
        <v>7627334.2175459303</v>
      </c>
      <c r="O1300" s="27">
        <v>7663661.0584428404</v>
      </c>
      <c r="P1300" s="27">
        <v>7932009.0781362196</v>
      </c>
    </row>
    <row r="1301" spans="1:16">
      <c r="A1301" s="104" t="s">
        <v>71</v>
      </c>
      <c r="B1301" s="102" t="s">
        <v>18</v>
      </c>
      <c r="C1301" s="104" t="s">
        <v>1612</v>
      </c>
      <c r="D1301" s="102" t="s">
        <v>1613</v>
      </c>
      <c r="E1301" s="27">
        <v>604426.53346836497</v>
      </c>
      <c r="F1301" s="27">
        <v>647788.70210705802</v>
      </c>
      <c r="G1301" s="27">
        <v>721885.218321327</v>
      </c>
      <c r="H1301" s="27">
        <v>863170.65903505206</v>
      </c>
      <c r="I1301" s="27">
        <v>892844.90747286705</v>
      </c>
      <c r="J1301" s="27">
        <v>918038</v>
      </c>
      <c r="K1301" s="27">
        <v>1037247.64189629</v>
      </c>
      <c r="L1301" s="27">
        <v>684378.720237692</v>
      </c>
      <c r="M1301" s="27">
        <v>725894.61371094</v>
      </c>
      <c r="N1301" s="27">
        <v>802217.14136647002</v>
      </c>
      <c r="O1301" s="27">
        <v>813110.49048508005</v>
      </c>
      <c r="P1301" s="27">
        <v>893580.15704798698</v>
      </c>
    </row>
    <row r="1302" spans="1:16">
      <c r="A1302" s="104" t="s">
        <v>71</v>
      </c>
      <c r="B1302" s="102" t="s">
        <v>18</v>
      </c>
      <c r="C1302" s="104" t="s">
        <v>1614</v>
      </c>
      <c r="D1302" s="102" t="s">
        <v>1615</v>
      </c>
      <c r="E1302" s="27">
        <v>2938118.23240868</v>
      </c>
      <c r="F1302" s="27">
        <v>3148901.7953721602</v>
      </c>
      <c r="G1302" s="27">
        <v>3509085.0652856501</v>
      </c>
      <c r="H1302" s="27">
        <v>4195873.7920380896</v>
      </c>
      <c r="I1302" s="27">
        <v>4340120.3555830596</v>
      </c>
      <c r="J1302" s="27">
        <v>4462584</v>
      </c>
      <c r="K1302" s="27">
        <v>5042062.2514570504</v>
      </c>
      <c r="L1302" s="27">
        <v>5067591.7879126901</v>
      </c>
      <c r="M1302" s="27">
        <v>5375003.3805708801</v>
      </c>
      <c r="N1302" s="27">
        <v>5639140.3506817399</v>
      </c>
      <c r="O1302" s="27">
        <v>5676840.0924268197</v>
      </c>
      <c r="P1302" s="27">
        <v>5955329.7856938904</v>
      </c>
    </row>
    <row r="1303" spans="1:16">
      <c r="A1303" s="104" t="s">
        <v>71</v>
      </c>
      <c r="B1303" s="102" t="s">
        <v>18</v>
      </c>
      <c r="C1303" s="104" t="s">
        <v>1616</v>
      </c>
      <c r="D1303" s="102" t="s">
        <v>1617</v>
      </c>
      <c r="E1303" s="27">
        <v>5619577.6626678798</v>
      </c>
      <c r="F1303" s="27">
        <v>6022731.8274735697</v>
      </c>
      <c r="G1303" s="27">
        <v>6711634.6210188</v>
      </c>
      <c r="H1303" s="27">
        <v>8025217.7659247704</v>
      </c>
      <c r="I1303" s="27">
        <v>8301110.2597913304</v>
      </c>
      <c r="J1303" s="27">
        <v>8535340</v>
      </c>
      <c r="K1303" s="27">
        <v>9643676.04051245</v>
      </c>
      <c r="L1303" s="27">
        <v>14232851.8450674</v>
      </c>
      <c r="M1303" s="27">
        <v>15096248.330121299</v>
      </c>
      <c r="N1303" s="27">
        <v>16042603.6881712</v>
      </c>
      <c r="O1303" s="27">
        <v>16177675.006172899</v>
      </c>
      <c r="P1303" s="27">
        <v>17175452.9400349</v>
      </c>
    </row>
    <row r="1304" spans="1:16">
      <c r="A1304" s="104" t="s">
        <v>71</v>
      </c>
      <c r="B1304" s="102" t="s">
        <v>18</v>
      </c>
      <c r="C1304" s="104" t="s">
        <v>1618</v>
      </c>
      <c r="D1304" s="102" t="s">
        <v>1619</v>
      </c>
      <c r="E1304" s="27">
        <v>592871.53753303702</v>
      </c>
      <c r="F1304" s="27">
        <v>635404.73911846103</v>
      </c>
      <c r="G1304" s="27">
        <v>708084.73091451102</v>
      </c>
      <c r="H1304" s="27">
        <v>846669.17721005203</v>
      </c>
      <c r="I1304" s="27">
        <v>875776.13450312999</v>
      </c>
      <c r="J1304" s="27">
        <v>900488</v>
      </c>
      <c r="K1304" s="27">
        <v>1017418.28030757</v>
      </c>
      <c r="L1304" s="27">
        <v>1316305.8309160201</v>
      </c>
      <c r="M1304" s="27">
        <v>1396155.9077580899</v>
      </c>
      <c r="N1304" s="27">
        <v>1499623.33917871</v>
      </c>
      <c r="O1304" s="27">
        <v>1514391.0342447599</v>
      </c>
      <c r="P1304" s="27">
        <v>1623480.6652150899</v>
      </c>
    </row>
    <row r="1305" spans="1:16">
      <c r="A1305" s="104" t="s">
        <v>71</v>
      </c>
      <c r="B1305" s="102" t="s">
        <v>18</v>
      </c>
      <c r="C1305" s="104" t="s">
        <v>1620</v>
      </c>
      <c r="D1305" s="102" t="s">
        <v>1621</v>
      </c>
      <c r="E1305" s="27">
        <v>4200220.4453840498</v>
      </c>
      <c r="F1305" s="27">
        <v>4501548.4930250403</v>
      </c>
      <c r="G1305" s="27">
        <v>5016452.5965047898</v>
      </c>
      <c r="H1305" s="27">
        <v>5998259.2576356903</v>
      </c>
      <c r="I1305" s="27">
        <v>6204468.5785184</v>
      </c>
      <c r="J1305" s="27">
        <v>6379538</v>
      </c>
      <c r="K1305" s="27">
        <v>7207937.6254754597</v>
      </c>
      <c r="L1305" s="27">
        <v>9139810.0215463694</v>
      </c>
      <c r="M1305" s="27">
        <v>9694251.4993705992</v>
      </c>
      <c r="N1305" s="27">
        <v>10477756.5969714</v>
      </c>
      <c r="O1305" s="27">
        <v>10589584.678911399</v>
      </c>
      <c r="P1305" s="27">
        <v>11415663.772433</v>
      </c>
    </row>
    <row r="1306" spans="1:16">
      <c r="A1306" s="104" t="s">
        <v>71</v>
      </c>
      <c r="B1306" s="102" t="s">
        <v>18</v>
      </c>
      <c r="C1306" s="104" t="s">
        <v>1622</v>
      </c>
      <c r="D1306" s="102" t="s">
        <v>1623</v>
      </c>
      <c r="E1306" s="27">
        <v>652622.287880257</v>
      </c>
      <c r="F1306" s="27">
        <v>699442.06851107301</v>
      </c>
      <c r="G1306" s="27">
        <v>779446.89169153001</v>
      </c>
      <c r="H1306" s="27">
        <v>931998.148888906</v>
      </c>
      <c r="I1306" s="27">
        <v>964038.56213074399</v>
      </c>
      <c r="J1306" s="27">
        <v>991241</v>
      </c>
      <c r="K1306" s="27">
        <v>1119955.6797579599</v>
      </c>
      <c r="L1306" s="27">
        <v>1254817.8099415</v>
      </c>
      <c r="M1306" s="27">
        <v>1330937.8362718199</v>
      </c>
      <c r="N1306" s="27">
        <v>1421117.6681186301</v>
      </c>
      <c r="O1306" s="27">
        <v>1433988.8445093599</v>
      </c>
      <c r="P1306" s="27">
        <v>1529068.80828717</v>
      </c>
    </row>
    <row r="1307" spans="1:16">
      <c r="A1307" s="104" t="s">
        <v>71</v>
      </c>
      <c r="B1307" s="102" t="s">
        <v>18</v>
      </c>
      <c r="C1307" s="104" t="s">
        <v>1624</v>
      </c>
      <c r="D1307" s="102" t="s">
        <v>1625</v>
      </c>
      <c r="E1307" s="27">
        <v>4150534.38943122</v>
      </c>
      <c r="F1307" s="27">
        <v>4448297.9093456399</v>
      </c>
      <c r="G1307" s="27">
        <v>4957111.0101200603</v>
      </c>
      <c r="H1307" s="27">
        <v>5927303.4949634196</v>
      </c>
      <c r="I1307" s="27">
        <v>6131073.4848661199</v>
      </c>
      <c r="J1307" s="27">
        <v>6304072</v>
      </c>
      <c r="K1307" s="27">
        <v>7122672.1026725499</v>
      </c>
      <c r="L1307" s="27">
        <v>6388729.6357755801</v>
      </c>
      <c r="M1307" s="27">
        <v>6776284.2182266396</v>
      </c>
      <c r="N1307" s="27">
        <v>7327026.3058191603</v>
      </c>
      <c r="O1307" s="27">
        <v>7405632.5762308501</v>
      </c>
      <c r="P1307" s="27">
        <v>7986300.6482895901</v>
      </c>
    </row>
    <row r="1308" spans="1:16">
      <c r="A1308" s="104" t="s">
        <v>71</v>
      </c>
      <c r="B1308" s="102" t="s">
        <v>18</v>
      </c>
      <c r="C1308" s="104" t="s">
        <v>1626</v>
      </c>
      <c r="D1308" s="102" t="s">
        <v>1627</v>
      </c>
      <c r="E1308" s="27">
        <v>600257.63187720894</v>
      </c>
      <c r="F1308" s="27">
        <v>643320.71931442595</v>
      </c>
      <c r="G1308" s="27">
        <v>716906.17079668795</v>
      </c>
      <c r="H1308" s="27">
        <v>857217.12567132502</v>
      </c>
      <c r="I1308" s="27">
        <v>886686.70238371799</v>
      </c>
      <c r="J1308" s="27">
        <v>911706</v>
      </c>
      <c r="K1308" s="27">
        <v>1030093.45010601</v>
      </c>
      <c r="L1308" s="27">
        <v>925333.98818983498</v>
      </c>
      <c r="M1308" s="27">
        <v>981466.76491172903</v>
      </c>
      <c r="N1308" s="27">
        <v>1044613.7369175199</v>
      </c>
      <c r="O1308" s="27">
        <v>1053626.5658080201</v>
      </c>
      <c r="P1308" s="27">
        <v>1120204.7403335001</v>
      </c>
    </row>
    <row r="1309" spans="1:16">
      <c r="A1309" s="104" t="s">
        <v>71</v>
      </c>
      <c r="B1309" s="102" t="s">
        <v>18</v>
      </c>
      <c r="C1309" s="104" t="s">
        <v>1628</v>
      </c>
      <c r="D1309" s="102" t="s">
        <v>1629</v>
      </c>
      <c r="E1309" s="27">
        <v>985706.69046483305</v>
      </c>
      <c r="F1309" s="27">
        <v>1056422.28181215</v>
      </c>
      <c r="G1309" s="27">
        <v>1177259.8488749899</v>
      </c>
      <c r="H1309" s="27">
        <v>1407669.9921543601</v>
      </c>
      <c r="I1309" s="27">
        <v>1456063.14434091</v>
      </c>
      <c r="J1309" s="27">
        <v>1497148</v>
      </c>
      <c r="K1309" s="27">
        <v>1691557.0109421299</v>
      </c>
      <c r="L1309" s="27">
        <v>1390515.6494686999</v>
      </c>
      <c r="M1309" s="27">
        <v>1474867.4205261101</v>
      </c>
      <c r="N1309" s="27">
        <v>1578037.27857071</v>
      </c>
      <c r="O1309" s="27">
        <v>1592762.4959581499</v>
      </c>
      <c r="P1309" s="27">
        <v>1701538.34007083</v>
      </c>
    </row>
    <row r="1310" spans="1:16">
      <c r="A1310" s="104" t="s">
        <v>71</v>
      </c>
      <c r="B1310" s="102" t="s">
        <v>18</v>
      </c>
      <c r="C1310" s="104" t="s">
        <v>1630</v>
      </c>
      <c r="D1310" s="102" t="s">
        <v>1631</v>
      </c>
      <c r="E1310" s="27">
        <v>1200346.7562106</v>
      </c>
      <c r="F1310" s="27">
        <v>1286460.84218402</v>
      </c>
      <c r="G1310" s="27">
        <v>1433611.0878457001</v>
      </c>
      <c r="H1310" s="27">
        <v>1714193.6087476299</v>
      </c>
      <c r="I1310" s="27">
        <v>1773124.4893145801</v>
      </c>
      <c r="J1310" s="27">
        <v>1823156</v>
      </c>
      <c r="K1310" s="27">
        <v>2059897.72684681</v>
      </c>
      <c r="L1310" s="27">
        <v>1817938.28978556</v>
      </c>
      <c r="M1310" s="27">
        <v>1928218.4784623999</v>
      </c>
      <c r="N1310" s="27">
        <v>1968097.27371312</v>
      </c>
      <c r="O1310" s="27">
        <v>1973789.08900964</v>
      </c>
      <c r="P1310" s="27">
        <v>2015834.7885988201</v>
      </c>
    </row>
    <row r="1311" spans="1:16">
      <c r="A1311" s="104" t="s">
        <v>71</v>
      </c>
      <c r="B1311" s="102" t="s">
        <v>18</v>
      </c>
      <c r="C1311" s="104" t="s">
        <v>1632</v>
      </c>
      <c r="D1311" s="102" t="s">
        <v>1633</v>
      </c>
      <c r="E1311" s="27">
        <v>5458037.95497551</v>
      </c>
      <c r="F1311" s="27">
        <v>5849603.0983552104</v>
      </c>
      <c r="G1311" s="27">
        <v>6518702.7745528501</v>
      </c>
      <c r="H1311" s="27">
        <v>7794525.8154102201</v>
      </c>
      <c r="I1311" s="27">
        <v>8062487.53663</v>
      </c>
      <c r="J1311" s="27">
        <v>8289985</v>
      </c>
      <c r="K1311" s="27">
        <v>9366460.0819172207</v>
      </c>
      <c r="L1311" s="27">
        <v>6305751.9100847496</v>
      </c>
      <c r="M1311" s="27">
        <v>6688273.2344679702</v>
      </c>
      <c r="N1311" s="27">
        <v>7173277.2739083301</v>
      </c>
      <c r="O1311" s="27">
        <v>7242500.9395167902</v>
      </c>
      <c r="P1311" s="27">
        <v>7753859.2859815601</v>
      </c>
    </row>
    <row r="1312" spans="1:16">
      <c r="A1312" s="104" t="s">
        <v>71</v>
      </c>
      <c r="B1312" s="102" t="s">
        <v>18</v>
      </c>
      <c r="C1312" s="104" t="s">
        <v>1634</v>
      </c>
      <c r="D1312" s="102" t="s">
        <v>1635</v>
      </c>
      <c r="E1312" s="27">
        <v>6229433.0572227295</v>
      </c>
      <c r="F1312" s="27">
        <v>6676338.8626325503</v>
      </c>
      <c r="G1312" s="27">
        <v>7440003.6952823298</v>
      </c>
      <c r="H1312" s="27">
        <v>8896141.2838170603</v>
      </c>
      <c r="I1312" s="27">
        <v>9201974.5554078799</v>
      </c>
      <c r="J1312" s="27">
        <v>9461624</v>
      </c>
      <c r="K1312" s="27">
        <v>10690240.072491599</v>
      </c>
      <c r="L1312" s="27">
        <v>9732017.83032538</v>
      </c>
      <c r="M1312" s="27">
        <v>10322383.7926502</v>
      </c>
      <c r="N1312" s="27">
        <v>10900005.3575048</v>
      </c>
      <c r="O1312" s="27">
        <v>10982448.084603401</v>
      </c>
      <c r="P1312" s="27">
        <v>11591456.232586199</v>
      </c>
    </row>
    <row r="1313" spans="1:16">
      <c r="A1313" s="104" t="s">
        <v>71</v>
      </c>
      <c r="B1313" s="102" t="s">
        <v>18</v>
      </c>
      <c r="C1313" s="104" t="s">
        <v>1636</v>
      </c>
      <c r="D1313" s="102" t="s">
        <v>1637</v>
      </c>
      <c r="E1313" s="27">
        <v>1670361.5927015501</v>
      </c>
      <c r="F1313" s="27">
        <v>1790195.0167153799</v>
      </c>
      <c r="G1313" s="27">
        <v>1994964.2781293101</v>
      </c>
      <c r="H1313" s="27">
        <v>2385413.3413464301</v>
      </c>
      <c r="I1313" s="27">
        <v>2467419.5441489299</v>
      </c>
      <c r="J1313" s="27">
        <v>2537042</v>
      </c>
      <c r="K1313" s="27">
        <v>2866483.3974147602</v>
      </c>
      <c r="L1313" s="27">
        <v>2173489.8397403099</v>
      </c>
      <c r="M1313" s="27">
        <v>2305338.6670267801</v>
      </c>
      <c r="N1313" s="27">
        <v>2427548.4193147202</v>
      </c>
      <c r="O1313" s="27">
        <v>2444991.1740769302</v>
      </c>
      <c r="P1313" s="27">
        <v>2573841.5916798399</v>
      </c>
    </row>
    <row r="1314" spans="1:16">
      <c r="A1314" s="104" t="s">
        <v>71</v>
      </c>
      <c r="B1314" s="102" t="s">
        <v>18</v>
      </c>
      <c r="C1314" s="104" t="s">
        <v>1638</v>
      </c>
      <c r="D1314" s="102" t="s">
        <v>1639</v>
      </c>
      <c r="E1314" s="27">
        <v>12167139.288375899</v>
      </c>
      <c r="F1314" s="27">
        <v>13040022.122697501</v>
      </c>
      <c r="G1314" s="27">
        <v>14531589.0603518</v>
      </c>
      <c r="H1314" s="27">
        <v>17375672.735381</v>
      </c>
      <c r="I1314" s="27">
        <v>17973016.984895099</v>
      </c>
      <c r="J1314" s="27">
        <v>18480157</v>
      </c>
      <c r="K1314" s="27">
        <v>20879851.953359399</v>
      </c>
      <c r="L1314" s="27">
        <v>15092138.808999</v>
      </c>
      <c r="M1314" s="27">
        <v>16007661.6160664</v>
      </c>
      <c r="N1314" s="27">
        <v>17372464.176974501</v>
      </c>
      <c r="O1314" s="27">
        <v>17567259.6063095</v>
      </c>
      <c r="P1314" s="27">
        <v>19006222.255782299</v>
      </c>
    </row>
    <row r="1315" spans="1:16">
      <c r="A1315" s="104" t="s">
        <v>71</v>
      </c>
      <c r="B1315" s="102" t="s">
        <v>18</v>
      </c>
      <c r="C1315" s="104" t="s">
        <v>1640</v>
      </c>
      <c r="D1315" s="102" t="s">
        <v>1641</v>
      </c>
      <c r="E1315" s="27">
        <v>2075069.5201314799</v>
      </c>
      <c r="F1315" s="27">
        <v>2223937.0987148099</v>
      </c>
      <c r="G1315" s="27">
        <v>2478319.4162180899</v>
      </c>
      <c r="H1315" s="27">
        <v>2963369.45196416</v>
      </c>
      <c r="I1315" s="27">
        <v>3065244.7421054202</v>
      </c>
      <c r="J1315" s="27">
        <v>3151736</v>
      </c>
      <c r="K1315" s="27">
        <v>3560996.8248382099</v>
      </c>
      <c r="L1315" s="27">
        <v>8986097.7301510703</v>
      </c>
      <c r="M1315" s="27">
        <v>9531214.8038259503</v>
      </c>
      <c r="N1315" s="27">
        <v>9933279.0116452593</v>
      </c>
      <c r="O1315" s="27">
        <v>9990664.8422438707</v>
      </c>
      <c r="P1315" s="27">
        <v>10414576.566572901</v>
      </c>
    </row>
    <row r="1316" spans="1:16">
      <c r="A1316" s="104" t="s">
        <v>71</v>
      </c>
      <c r="B1316" s="102" t="s">
        <v>18</v>
      </c>
      <c r="C1316" s="104" t="s">
        <v>1642</v>
      </c>
      <c r="D1316" s="102" t="s">
        <v>1643</v>
      </c>
      <c r="E1316" s="27">
        <v>555352.20788444194</v>
      </c>
      <c r="F1316" s="27">
        <v>595193.73494972603</v>
      </c>
      <c r="G1316" s="27">
        <v>663274.240350459</v>
      </c>
      <c r="H1316" s="27">
        <v>793088.49749744998</v>
      </c>
      <c r="I1316" s="27">
        <v>820353.44778459403</v>
      </c>
      <c r="J1316" s="27">
        <v>843501</v>
      </c>
      <c r="K1316" s="27">
        <v>953031.90074130497</v>
      </c>
      <c r="L1316" s="27">
        <v>512525.26014214801</v>
      </c>
      <c r="M1316" s="27">
        <v>543616.17074235901</v>
      </c>
      <c r="N1316" s="27">
        <v>566562.92515464802</v>
      </c>
      <c r="O1316" s="27">
        <v>569838.06520237797</v>
      </c>
      <c r="P1316" s="27">
        <v>594031.67270180001</v>
      </c>
    </row>
    <row r="1317" spans="1:16">
      <c r="A1317" s="104" t="s">
        <v>71</v>
      </c>
      <c r="B1317" s="102" t="s">
        <v>18</v>
      </c>
      <c r="C1317" s="104" t="s">
        <v>1644</v>
      </c>
      <c r="D1317" s="102" t="s">
        <v>1645</v>
      </c>
      <c r="E1317" s="27">
        <v>8735346.2462459002</v>
      </c>
      <c r="F1317" s="27">
        <v>9362028.7892400399</v>
      </c>
      <c r="G1317" s="27">
        <v>10432892.970297899</v>
      </c>
      <c r="H1317" s="27">
        <v>12474790.8286073</v>
      </c>
      <c r="I1317" s="27">
        <v>12903651.608782301</v>
      </c>
      <c r="J1317" s="27">
        <v>13267750</v>
      </c>
      <c r="K1317" s="27">
        <v>14990601.493090101</v>
      </c>
      <c r="L1317" s="27">
        <v>14820694.6800444</v>
      </c>
      <c r="M1317" s="27">
        <v>15719751.5485317</v>
      </c>
      <c r="N1317" s="27">
        <v>17007930.275768101</v>
      </c>
      <c r="O1317" s="27">
        <v>17191789.410845298</v>
      </c>
      <c r="P1317" s="27">
        <v>18549965.157790199</v>
      </c>
    </row>
    <row r="1318" spans="1:16">
      <c r="A1318" s="104" t="s">
        <v>71</v>
      </c>
      <c r="B1318" s="102" t="s">
        <v>18</v>
      </c>
      <c r="C1318" s="104" t="s">
        <v>1646</v>
      </c>
      <c r="D1318" s="102" t="s">
        <v>1647</v>
      </c>
      <c r="E1318" s="27">
        <v>928324.53201063199</v>
      </c>
      <c r="F1318" s="27">
        <v>994923.469481976</v>
      </c>
      <c r="G1318" s="27">
        <v>1108726.57032124</v>
      </c>
      <c r="H1318" s="27">
        <v>1325723.56394792</v>
      </c>
      <c r="I1318" s="27">
        <v>1371299.54592167</v>
      </c>
      <c r="J1318" s="27">
        <v>1409993</v>
      </c>
      <c r="K1318" s="27">
        <v>1593084.3178202601</v>
      </c>
      <c r="L1318" s="27">
        <v>1675151.2080928499</v>
      </c>
      <c r="M1318" s="27">
        <v>1776769.6577032199</v>
      </c>
      <c r="N1318" s="27">
        <v>1869584.24745105</v>
      </c>
      <c r="O1318" s="27">
        <v>1882831.4856807101</v>
      </c>
      <c r="P1318" s="27">
        <v>1980689.43192643</v>
      </c>
    </row>
    <row r="1319" spans="1:16">
      <c r="A1319" s="104" t="s">
        <v>71</v>
      </c>
      <c r="B1319" s="102" t="s">
        <v>18</v>
      </c>
      <c r="C1319" s="104" t="s">
        <v>1648</v>
      </c>
      <c r="D1319" s="102" t="s">
        <v>1649</v>
      </c>
      <c r="E1319" s="27">
        <v>995320.37542406097</v>
      </c>
      <c r="F1319" s="27">
        <v>1066725.6622188101</v>
      </c>
      <c r="G1319" s="27">
        <v>1188741.76881295</v>
      </c>
      <c r="H1319" s="27">
        <v>1421399.12269645</v>
      </c>
      <c r="I1319" s="27">
        <v>1470264.25759728</v>
      </c>
      <c r="J1319" s="27">
        <v>1511750</v>
      </c>
      <c r="K1319" s="27">
        <v>1708054.9168093</v>
      </c>
      <c r="L1319" s="27">
        <v>1435558.71842154</v>
      </c>
      <c r="M1319" s="27">
        <v>1522642.86097099</v>
      </c>
      <c r="N1319" s="27">
        <v>1588600.3277271299</v>
      </c>
      <c r="O1319" s="27">
        <v>1598014.2914579101</v>
      </c>
      <c r="P1319" s="27">
        <v>1667555.6622669301</v>
      </c>
    </row>
    <row r="1320" spans="1:16">
      <c r="A1320" s="104" t="s">
        <v>71</v>
      </c>
      <c r="B1320" s="102" t="s">
        <v>18</v>
      </c>
      <c r="C1320" s="104" t="s">
        <v>1650</v>
      </c>
      <c r="D1320" s="102" t="s">
        <v>1651</v>
      </c>
      <c r="E1320" s="27">
        <v>1326155.54032442</v>
      </c>
      <c r="F1320" s="27">
        <v>1421295.2752574701</v>
      </c>
      <c r="G1320" s="27">
        <v>1583868.39217943</v>
      </c>
      <c r="H1320" s="27">
        <v>1893858.8700871901</v>
      </c>
      <c r="I1320" s="27">
        <v>1958966.3178773599</v>
      </c>
      <c r="J1320" s="27">
        <v>2014242</v>
      </c>
      <c r="K1320" s="27">
        <v>2275796.3636974599</v>
      </c>
      <c r="L1320" s="27">
        <v>2909819.4031447801</v>
      </c>
      <c r="M1320" s="27">
        <v>3086335.51284817</v>
      </c>
      <c r="N1320" s="27">
        <v>3293378.8678826699</v>
      </c>
      <c r="O1320" s="27">
        <v>3322929.7305604499</v>
      </c>
      <c r="P1320" s="27">
        <v>3541223.2852401799</v>
      </c>
    </row>
    <row r="1321" spans="1:16">
      <c r="A1321" s="104" t="s">
        <v>71</v>
      </c>
      <c r="B1321" s="102" t="s">
        <v>18</v>
      </c>
      <c r="C1321" s="104" t="s">
        <v>1652</v>
      </c>
      <c r="D1321" s="102" t="s">
        <v>1653</v>
      </c>
      <c r="E1321" s="27">
        <v>449227.339418174</v>
      </c>
      <c r="F1321" s="27">
        <v>481455.36146939598</v>
      </c>
      <c r="G1321" s="27">
        <v>536526.04251327203</v>
      </c>
      <c r="H1321" s="27">
        <v>641533.48198769696</v>
      </c>
      <c r="I1321" s="27">
        <v>663588.24453831604</v>
      </c>
      <c r="J1321" s="27">
        <v>682313</v>
      </c>
      <c r="K1321" s="27">
        <v>770912.54715857003</v>
      </c>
      <c r="L1321" s="27">
        <v>1089367.45173473</v>
      </c>
      <c r="M1321" s="27">
        <v>1155450.9926553101</v>
      </c>
      <c r="N1321" s="27">
        <v>1223584.0256584601</v>
      </c>
      <c r="O1321" s="27">
        <v>1233308.5228496201</v>
      </c>
      <c r="P1321" s="27">
        <v>1305143.82252625</v>
      </c>
    </row>
    <row r="1322" spans="1:16">
      <c r="A1322" s="104" t="s">
        <v>71</v>
      </c>
      <c r="B1322" s="102" t="s">
        <v>18</v>
      </c>
      <c r="C1322" s="104" t="s">
        <v>1654</v>
      </c>
      <c r="D1322" s="102" t="s">
        <v>1655</v>
      </c>
      <c r="E1322" s="27">
        <v>1546423.6073970499</v>
      </c>
      <c r="F1322" s="27">
        <v>1657365.5954431801</v>
      </c>
      <c r="G1322" s="27">
        <v>1846941.3264126801</v>
      </c>
      <c r="H1322" s="27">
        <v>2208419.73413319</v>
      </c>
      <c r="I1322" s="27">
        <v>2284341.2163565299</v>
      </c>
      <c r="J1322" s="27">
        <v>2348798</v>
      </c>
      <c r="K1322" s="27">
        <v>2653795.2113752901</v>
      </c>
      <c r="L1322" s="27">
        <v>2317705.97531367</v>
      </c>
      <c r="M1322" s="27">
        <v>2458303.1020660899</v>
      </c>
      <c r="N1322" s="27">
        <v>2563377.8318090001</v>
      </c>
      <c r="O1322" s="27">
        <v>2578374.9153582002</v>
      </c>
      <c r="P1322" s="27">
        <v>2689159.0498216101</v>
      </c>
    </row>
    <row r="1323" spans="1:16">
      <c r="A1323" s="104" t="s">
        <v>71</v>
      </c>
      <c r="B1323" s="102" t="s">
        <v>18</v>
      </c>
      <c r="C1323" s="104" t="s">
        <v>1656</v>
      </c>
      <c r="D1323" s="102" t="s">
        <v>1657</v>
      </c>
      <c r="E1323" s="27">
        <v>16963288.349785801</v>
      </c>
      <c r="F1323" s="27">
        <v>18180251.751225699</v>
      </c>
      <c r="G1323" s="27">
        <v>20259777.550737999</v>
      </c>
      <c r="H1323" s="27">
        <v>24224966.929027099</v>
      </c>
      <c r="I1323" s="27">
        <v>25057777.5436203</v>
      </c>
      <c r="J1323" s="27">
        <v>25764826</v>
      </c>
      <c r="K1323" s="27">
        <v>29110454.0673788</v>
      </c>
      <c r="L1323" s="27">
        <v>29243521.6291494</v>
      </c>
      <c r="M1323" s="27">
        <v>31017498.724292599</v>
      </c>
      <c r="N1323" s="27">
        <v>32293719.9496952</v>
      </c>
      <c r="O1323" s="27">
        <v>32475872.307742901</v>
      </c>
      <c r="P1323" s="27">
        <v>33821440.016547002</v>
      </c>
    </row>
    <row r="1324" spans="1:16">
      <c r="A1324" s="104" t="s">
        <v>71</v>
      </c>
      <c r="B1324" s="102" t="s">
        <v>18</v>
      </c>
      <c r="C1324" s="104" t="s">
        <v>1658</v>
      </c>
      <c r="D1324" s="102" t="s">
        <v>1659</v>
      </c>
      <c r="E1324" s="27">
        <v>1012002.04216932</v>
      </c>
      <c r="F1324" s="27">
        <v>1084604.08854779</v>
      </c>
      <c r="G1324" s="27">
        <v>1208665.1970106901</v>
      </c>
      <c r="H1324" s="27">
        <v>1445221.9108770001</v>
      </c>
      <c r="I1324" s="27">
        <v>1494906.03021335</v>
      </c>
      <c r="J1324" s="27">
        <v>1537087</v>
      </c>
      <c r="K1324" s="27">
        <v>1736682.0841081699</v>
      </c>
      <c r="L1324" s="27">
        <v>1730870.78981912</v>
      </c>
      <c r="M1324" s="27">
        <v>1835869.3105053101</v>
      </c>
      <c r="N1324" s="27">
        <v>1964201.02349973</v>
      </c>
      <c r="O1324" s="27">
        <v>1982517.5467948399</v>
      </c>
      <c r="P1324" s="27">
        <v>2117822.53471138</v>
      </c>
    </row>
    <row r="1325" spans="1:16">
      <c r="A1325" s="104" t="s">
        <v>71</v>
      </c>
      <c r="B1325" s="102" t="s">
        <v>18</v>
      </c>
      <c r="C1325" s="104" t="s">
        <v>1660</v>
      </c>
      <c r="D1325" s="102" t="s">
        <v>1661</v>
      </c>
      <c r="E1325" s="27">
        <v>535372.43747384101</v>
      </c>
      <c r="F1325" s="27">
        <v>573780.59567469906</v>
      </c>
      <c r="G1325" s="27">
        <v>639411.78540146397</v>
      </c>
      <c r="H1325" s="27">
        <v>764555.74680470803</v>
      </c>
      <c r="I1325" s="27">
        <v>790839.79265098902</v>
      </c>
      <c r="J1325" s="27">
        <v>813155</v>
      </c>
      <c r="K1325" s="27">
        <v>918744.90539099299</v>
      </c>
      <c r="L1325" s="27">
        <v>1069865.98824055</v>
      </c>
      <c r="M1325" s="27">
        <v>1134766.49044426</v>
      </c>
      <c r="N1325" s="27">
        <v>1190173.7842059601</v>
      </c>
      <c r="O1325" s="27">
        <v>1198081.9577689699</v>
      </c>
      <c r="P1325" s="27">
        <v>1256499.98861469</v>
      </c>
    </row>
    <row r="1326" spans="1:16">
      <c r="A1326" s="104" t="s">
        <v>71</v>
      </c>
      <c r="B1326" s="102" t="s">
        <v>18</v>
      </c>
      <c r="C1326" s="104" t="s">
        <v>1662</v>
      </c>
      <c r="D1326" s="102" t="s">
        <v>1663</v>
      </c>
      <c r="E1326" s="27">
        <v>658681.76920583996</v>
      </c>
      <c r="F1326" s="27">
        <v>705936.26313356403</v>
      </c>
      <c r="G1326" s="27">
        <v>786683.91680115205</v>
      </c>
      <c r="H1326" s="27">
        <v>940651.58516230003</v>
      </c>
      <c r="I1326" s="27">
        <v>972989.48791577702</v>
      </c>
      <c r="J1326" s="27">
        <v>1000444</v>
      </c>
      <c r="K1326" s="27">
        <v>1130354.26811928</v>
      </c>
      <c r="L1326" s="27">
        <v>1140200.9269355701</v>
      </c>
      <c r="M1326" s="27">
        <v>1209368.112092</v>
      </c>
      <c r="N1326" s="27">
        <v>1290988.7636512599</v>
      </c>
      <c r="O1326" s="27">
        <v>1302638.3167278101</v>
      </c>
      <c r="P1326" s="27">
        <v>1388694.0936372201</v>
      </c>
    </row>
    <row r="1327" spans="1:16">
      <c r="A1327" s="104" t="s">
        <v>71</v>
      </c>
      <c r="B1327" s="102" t="s">
        <v>18</v>
      </c>
      <c r="C1327" s="104" t="s">
        <v>1664</v>
      </c>
      <c r="D1327" s="102" t="s">
        <v>1665</v>
      </c>
      <c r="E1327" s="27">
        <v>884379.60298448999</v>
      </c>
      <c r="F1327" s="27">
        <v>947825.88696077198</v>
      </c>
      <c r="G1327" s="27">
        <v>1056241.7885858801</v>
      </c>
      <c r="H1327" s="27">
        <v>1262966.60136083</v>
      </c>
      <c r="I1327" s="27">
        <v>1306385.11229508</v>
      </c>
      <c r="J1327" s="27">
        <v>1343247</v>
      </c>
      <c r="K1327" s="27">
        <v>1517671.0599961299</v>
      </c>
      <c r="L1327" s="27">
        <v>1610536.19832459</v>
      </c>
      <c r="M1327" s="27">
        <v>1708234.9399995301</v>
      </c>
      <c r="N1327" s="27">
        <v>1810402.5337753501</v>
      </c>
      <c r="O1327" s="27">
        <v>1824984.70454175</v>
      </c>
      <c r="P1327" s="27">
        <v>1932703.8587524099</v>
      </c>
    </row>
    <row r="1328" spans="1:16">
      <c r="A1328" s="104" t="s">
        <v>71</v>
      </c>
      <c r="B1328" s="102" t="s">
        <v>18</v>
      </c>
      <c r="C1328" s="104" t="s">
        <v>1666</v>
      </c>
      <c r="D1328" s="102" t="s">
        <v>1667</v>
      </c>
      <c r="E1328" s="27">
        <v>1568165.3657951001</v>
      </c>
      <c r="F1328" s="27">
        <v>1680667.12949956</v>
      </c>
      <c r="G1328" s="27">
        <v>1872908.1778640801</v>
      </c>
      <c r="H1328" s="27">
        <v>2239468.7481754199</v>
      </c>
      <c r="I1328" s="27">
        <v>2316457.6394294002</v>
      </c>
      <c r="J1328" s="27">
        <v>2381820</v>
      </c>
      <c r="K1328" s="27">
        <v>2691105.9288578699</v>
      </c>
      <c r="L1328" s="27">
        <v>4143251.2724867398</v>
      </c>
      <c r="M1328" s="27">
        <v>4394590.1707694698</v>
      </c>
      <c r="N1328" s="27">
        <v>4712132.2675140798</v>
      </c>
      <c r="O1328" s="27">
        <v>4757454.3941807495</v>
      </c>
      <c r="P1328" s="27">
        <v>5092250.9905063799</v>
      </c>
    </row>
    <row r="1329" spans="1:16">
      <c r="A1329" s="104" t="s">
        <v>71</v>
      </c>
      <c r="B1329" s="102" t="s">
        <v>18</v>
      </c>
      <c r="C1329" s="104" t="s">
        <v>1668</v>
      </c>
      <c r="D1329" s="102" t="s">
        <v>1669</v>
      </c>
      <c r="E1329" s="27">
        <v>26443229.259996999</v>
      </c>
      <c r="F1329" s="27">
        <v>28340293.176009901</v>
      </c>
      <c r="G1329" s="27">
        <v>31581962.853179298</v>
      </c>
      <c r="H1329" s="27">
        <v>37763100.002258897</v>
      </c>
      <c r="I1329" s="27">
        <v>39061327.183082998</v>
      </c>
      <c r="J1329" s="27">
        <v>40163510</v>
      </c>
      <c r="K1329" s="27">
        <v>45378843.706092902</v>
      </c>
      <c r="L1329" s="27">
        <v>51893352.123744301</v>
      </c>
      <c r="M1329" s="27">
        <v>55041318.016833603</v>
      </c>
      <c r="N1329" s="27">
        <v>57162154.307332903</v>
      </c>
      <c r="O1329" s="27">
        <v>57464856.736031599</v>
      </c>
      <c r="P1329" s="27">
        <v>59700933.265255697</v>
      </c>
    </row>
    <row r="1330" spans="1:16">
      <c r="A1330" s="104" t="s">
        <v>71</v>
      </c>
      <c r="B1330" s="102" t="s">
        <v>18</v>
      </c>
      <c r="C1330" s="104" t="s">
        <v>1670</v>
      </c>
      <c r="D1330" s="102" t="s">
        <v>1671</v>
      </c>
      <c r="E1330" s="27">
        <v>11400202.4992144</v>
      </c>
      <c r="F1330" s="27">
        <v>12218064.5153796</v>
      </c>
      <c r="G1330" s="27">
        <v>13615612.840205399</v>
      </c>
      <c r="H1330" s="27">
        <v>16280424.103688</v>
      </c>
      <c r="I1330" s="27">
        <v>16840115.6831793</v>
      </c>
      <c r="J1330" s="27">
        <v>17315289</v>
      </c>
      <c r="K1330" s="27">
        <v>19563722.8094614</v>
      </c>
      <c r="L1330" s="27">
        <v>29112310.805137701</v>
      </c>
      <c r="M1330" s="27">
        <v>30878328.746280801</v>
      </c>
      <c r="N1330" s="27">
        <v>32480131.720888998</v>
      </c>
      <c r="O1330" s="27">
        <v>32708753.744290199</v>
      </c>
      <c r="P1330" s="27">
        <v>34397594.968714297</v>
      </c>
    </row>
    <row r="1331" spans="1:16">
      <c r="A1331" s="104" t="s">
        <v>71</v>
      </c>
      <c r="B1331" s="102" t="s">
        <v>18</v>
      </c>
      <c r="C1331" s="104" t="s">
        <v>1672</v>
      </c>
      <c r="D1331" s="102" t="s">
        <v>1673</v>
      </c>
      <c r="E1331" s="27">
        <v>3451716.0255408902</v>
      </c>
      <c r="F1331" s="27">
        <v>3699345.6117761498</v>
      </c>
      <c r="G1331" s="27">
        <v>4122490.7225407599</v>
      </c>
      <c r="H1331" s="27">
        <v>4929333.5609770203</v>
      </c>
      <c r="I1331" s="27">
        <v>5098795.1468061898</v>
      </c>
      <c r="J1331" s="27">
        <v>5242666</v>
      </c>
      <c r="K1331" s="27">
        <v>5923440.0042738402</v>
      </c>
      <c r="L1331" s="27">
        <v>8855118.7894557994</v>
      </c>
      <c r="M1331" s="27">
        <v>9392290.0168216992</v>
      </c>
      <c r="N1331" s="27">
        <v>10141279.826130399</v>
      </c>
      <c r="O1331" s="27">
        <v>10248181.577678099</v>
      </c>
      <c r="P1331" s="27">
        <v>11037869.645578301</v>
      </c>
    </row>
    <row r="1332" spans="1:16">
      <c r="A1332" s="104" t="s">
        <v>71</v>
      </c>
      <c r="B1332" s="102" t="s">
        <v>18</v>
      </c>
      <c r="C1332" s="104" t="s">
        <v>1674</v>
      </c>
      <c r="D1332" s="102" t="s">
        <v>1675</v>
      </c>
      <c r="E1332" s="27">
        <v>8084537.4993296601</v>
      </c>
      <c r="F1332" s="27">
        <v>8664530.3669493906</v>
      </c>
      <c r="G1332" s="27">
        <v>9655612.0464159008</v>
      </c>
      <c r="H1332" s="27">
        <v>11545382.5649458</v>
      </c>
      <c r="I1332" s="27">
        <v>11942291.967455899</v>
      </c>
      <c r="J1332" s="27">
        <v>12279264</v>
      </c>
      <c r="K1332" s="27">
        <v>13873758.004782099</v>
      </c>
      <c r="L1332" s="27">
        <v>14257187.3727111</v>
      </c>
      <c r="M1332" s="27">
        <v>15122060.1566734</v>
      </c>
      <c r="N1332" s="27">
        <v>16011224.125580501</v>
      </c>
      <c r="O1332" s="27">
        <v>16138132.642177099</v>
      </c>
      <c r="P1332" s="27">
        <v>17075611.597714201</v>
      </c>
    </row>
    <row r="1333" spans="1:16">
      <c r="A1333" s="104" t="s">
        <v>71</v>
      </c>
      <c r="B1333" s="102" t="s">
        <v>18</v>
      </c>
      <c r="C1333" s="104" t="s">
        <v>1676</v>
      </c>
      <c r="D1333" s="102" t="s">
        <v>1677</v>
      </c>
      <c r="E1333" s="27">
        <v>860059.59051983105</v>
      </c>
      <c r="F1333" s="27">
        <v>921761.13229272899</v>
      </c>
      <c r="G1333" s="27">
        <v>1027195.6489220801</v>
      </c>
      <c r="H1333" s="27">
        <v>1228235.6290665099</v>
      </c>
      <c r="I1333" s="27">
        <v>1270460.1518947501</v>
      </c>
      <c r="J1333" s="27">
        <v>1306308</v>
      </c>
      <c r="K1333" s="27">
        <v>1475935.8379563601</v>
      </c>
      <c r="L1333" s="27">
        <v>2283416.8416037299</v>
      </c>
      <c r="M1333" s="27">
        <v>2421934.1060071602</v>
      </c>
      <c r="N1333" s="27">
        <v>2600019.6569357701</v>
      </c>
      <c r="O1333" s="27">
        <v>2625437.4516286901</v>
      </c>
      <c r="P1333" s="27">
        <v>2813199.8498528302</v>
      </c>
    </row>
    <row r="1334" spans="1:16">
      <c r="A1334" s="104" t="s">
        <v>71</v>
      </c>
      <c r="B1334" s="102" t="s">
        <v>18</v>
      </c>
      <c r="C1334" s="104" t="s">
        <v>1678</v>
      </c>
      <c r="D1334" s="102" t="s">
        <v>1679</v>
      </c>
      <c r="E1334" s="27">
        <v>928650.84152211098</v>
      </c>
      <c r="F1334" s="27">
        <v>995273.18876665703</v>
      </c>
      <c r="G1334" s="27">
        <v>1109116.2918173899</v>
      </c>
      <c r="H1334" s="27">
        <v>1326189.5606911301</v>
      </c>
      <c r="I1334" s="27">
        <v>1371781.5627913601</v>
      </c>
      <c r="J1334" s="27">
        <v>1410489</v>
      </c>
      <c r="K1334" s="27">
        <v>1593644.2928587601</v>
      </c>
      <c r="L1334" s="27">
        <v>2119650.34234139</v>
      </c>
      <c r="M1334" s="27">
        <v>2248233.1067153099</v>
      </c>
      <c r="N1334" s="27">
        <v>2363999.4912091298</v>
      </c>
      <c r="O1334" s="27">
        <v>2380522.5919218599</v>
      </c>
      <c r="P1334" s="27">
        <v>2502579.4853515401</v>
      </c>
    </row>
    <row r="1335" spans="1:16">
      <c r="A1335" s="104" t="s">
        <v>71</v>
      </c>
      <c r="B1335" s="102" t="s">
        <v>18</v>
      </c>
      <c r="C1335" s="104" t="s">
        <v>1680</v>
      </c>
      <c r="D1335" s="102" t="s">
        <v>1681</v>
      </c>
      <c r="E1335" s="27">
        <v>3271450.2674547499</v>
      </c>
      <c r="F1335" s="27">
        <v>3506147.4065370699</v>
      </c>
      <c r="G1335" s="27">
        <v>3907193.7775420998</v>
      </c>
      <c r="H1335" s="27">
        <v>4671899.2747682501</v>
      </c>
      <c r="I1335" s="27">
        <v>4832510.7347440803</v>
      </c>
      <c r="J1335" s="27">
        <v>4968868</v>
      </c>
      <c r="K1335" s="27">
        <v>5614088.5411323505</v>
      </c>
      <c r="L1335" s="27">
        <v>7456991.1195270298</v>
      </c>
      <c r="M1335" s="27">
        <v>7909349.0803423999</v>
      </c>
      <c r="N1335" s="27">
        <v>8409085.4131683204</v>
      </c>
      <c r="O1335" s="27">
        <v>8480411.7725673504</v>
      </c>
      <c r="P1335" s="27">
        <v>9007302.8152704407</v>
      </c>
    </row>
    <row r="1336" spans="1:16">
      <c r="A1336" s="104" t="s">
        <v>71</v>
      </c>
      <c r="B1336" s="102" t="s">
        <v>18</v>
      </c>
      <c r="C1336" s="104" t="s">
        <v>1682</v>
      </c>
      <c r="D1336" s="102" t="s">
        <v>1683</v>
      </c>
      <c r="E1336" s="27">
        <v>717725.63754153997</v>
      </c>
      <c r="F1336" s="27">
        <v>769215.99808676995</v>
      </c>
      <c r="G1336" s="27">
        <v>857201.82662795996</v>
      </c>
      <c r="H1336" s="27">
        <v>1024971.07135349</v>
      </c>
      <c r="I1336" s="27">
        <v>1060207.72576771</v>
      </c>
      <c r="J1336" s="27">
        <v>1090123</v>
      </c>
      <c r="K1336" s="27">
        <v>1231678.5975577801</v>
      </c>
      <c r="L1336" s="27">
        <v>2108642.5112547199</v>
      </c>
      <c r="M1336" s="27">
        <v>2236557.5268875398</v>
      </c>
      <c r="N1336" s="27">
        <v>2316634.7588508399</v>
      </c>
      <c r="O1336" s="27">
        <v>2328064.0221727798</v>
      </c>
      <c r="P1336" s="27">
        <v>2412492.5092370799</v>
      </c>
    </row>
    <row r="1337" spans="1:16">
      <c r="A1337" s="104" t="s">
        <v>71</v>
      </c>
      <c r="B1337" s="102" t="s">
        <v>18</v>
      </c>
      <c r="C1337" s="104" t="s">
        <v>1684</v>
      </c>
      <c r="D1337" s="102" t="s">
        <v>1685</v>
      </c>
      <c r="E1337" s="27">
        <v>254233.31146754301</v>
      </c>
      <c r="F1337" s="27">
        <v>272472.26544292498</v>
      </c>
      <c r="G1337" s="27">
        <v>303638.67135377403</v>
      </c>
      <c r="H1337" s="27">
        <v>363066.01854191598</v>
      </c>
      <c r="I1337" s="27">
        <v>375547.57259008603</v>
      </c>
      <c r="J1337" s="27">
        <v>386144</v>
      </c>
      <c r="K1337" s="27">
        <v>436286.11288325</v>
      </c>
      <c r="L1337" s="27">
        <v>314078.46062708902</v>
      </c>
      <c r="M1337" s="27">
        <v>333131.18413839297</v>
      </c>
      <c r="N1337" s="27">
        <v>349827.79303668602</v>
      </c>
      <c r="O1337" s="27">
        <v>352210.86846860597</v>
      </c>
      <c r="P1337" s="27">
        <v>369814.75107218203</v>
      </c>
    </row>
    <row r="1338" spans="1:16">
      <c r="A1338" s="104" t="s">
        <v>71</v>
      </c>
      <c r="B1338" s="102" t="s">
        <v>18</v>
      </c>
      <c r="C1338" s="104" t="s">
        <v>1686</v>
      </c>
      <c r="D1338" s="102" t="s">
        <v>1687</v>
      </c>
      <c r="E1338" s="27">
        <v>1469141.8159228901</v>
      </c>
      <c r="F1338" s="27">
        <v>1574539.53036578</v>
      </c>
      <c r="G1338" s="27">
        <v>1754641.30346289</v>
      </c>
      <c r="H1338" s="27">
        <v>2098054.9980014702</v>
      </c>
      <c r="I1338" s="27">
        <v>2170182.3399068299</v>
      </c>
      <c r="J1338" s="27">
        <v>2231418</v>
      </c>
      <c r="K1338" s="27">
        <v>2521173.0455232901</v>
      </c>
      <c r="L1338" s="27">
        <v>2086897.3533174901</v>
      </c>
      <c r="M1338" s="27">
        <v>2213493.2899678899</v>
      </c>
      <c r="N1338" s="27">
        <v>2378690.5717047201</v>
      </c>
      <c r="O1338" s="27">
        <v>2402268.8481668099</v>
      </c>
      <c r="P1338" s="27">
        <v>2576442.6425556601</v>
      </c>
    </row>
    <row r="1339" spans="1:16">
      <c r="A1339" s="104" t="s">
        <v>71</v>
      </c>
      <c r="B1339" s="102" t="s">
        <v>18</v>
      </c>
      <c r="C1339" s="104" t="s">
        <v>1688</v>
      </c>
      <c r="D1339" s="102" t="s">
        <v>1689</v>
      </c>
      <c r="E1339" s="27">
        <v>28415429.920839299</v>
      </c>
      <c r="F1339" s="27">
        <v>30453981.4998012</v>
      </c>
      <c r="G1339" s="27">
        <v>33937422.823568203</v>
      </c>
      <c r="H1339" s="27">
        <v>40579564.286845699</v>
      </c>
      <c r="I1339" s="27">
        <v>41974616.423455901</v>
      </c>
      <c r="J1339" s="27">
        <v>43159003</v>
      </c>
      <c r="K1339" s="27">
        <v>48763308.767658502</v>
      </c>
      <c r="L1339" s="27">
        <v>45867718.730212197</v>
      </c>
      <c r="M1339" s="27">
        <v>48650156.0802975</v>
      </c>
      <c r="N1339" s="27">
        <v>53018511.948460601</v>
      </c>
      <c r="O1339" s="27">
        <v>53641998.181404904</v>
      </c>
      <c r="P1339" s="27">
        <v>58247719.1760481</v>
      </c>
    </row>
    <row r="1340" spans="1:16">
      <c r="A1340" s="104" t="s">
        <v>71</v>
      </c>
      <c r="B1340" s="102" t="s">
        <v>18</v>
      </c>
      <c r="C1340" s="104" t="s">
        <v>1690</v>
      </c>
      <c r="D1340" s="102" t="s">
        <v>1691</v>
      </c>
      <c r="E1340" s="27">
        <v>792846.52625397197</v>
      </c>
      <c r="F1340" s="27">
        <v>849726.13506060001</v>
      </c>
      <c r="G1340" s="27">
        <v>946921.01687840698</v>
      </c>
      <c r="H1340" s="27">
        <v>1132249.8611277801</v>
      </c>
      <c r="I1340" s="27">
        <v>1171174.5665972</v>
      </c>
      <c r="J1340" s="27">
        <v>1204221</v>
      </c>
      <c r="K1340" s="27">
        <v>1360592.4694023901</v>
      </c>
      <c r="L1340" s="27">
        <v>1068286.3342692701</v>
      </c>
      <c r="M1340" s="27">
        <v>1133090.9957555099</v>
      </c>
      <c r="N1340" s="27">
        <v>1241102.6137312199</v>
      </c>
      <c r="O1340" s="27">
        <v>1256518.8915349899</v>
      </c>
      <c r="P1340" s="27">
        <v>1370399.63722242</v>
      </c>
    </row>
    <row r="1341" spans="1:16">
      <c r="A1341" s="104" t="s">
        <v>71</v>
      </c>
      <c r="B1341" s="102" t="s">
        <v>18</v>
      </c>
      <c r="C1341" s="104" t="s">
        <v>1692</v>
      </c>
      <c r="D1341" s="102" t="s">
        <v>1693</v>
      </c>
      <c r="E1341" s="27">
        <v>1752162.22086936</v>
      </c>
      <c r="F1341" s="27">
        <v>1877864.1043848</v>
      </c>
      <c r="G1341" s="27">
        <v>2092661.28687062</v>
      </c>
      <c r="H1341" s="27">
        <v>2502231.3468698598</v>
      </c>
      <c r="I1341" s="27">
        <v>2588253.5417379201</v>
      </c>
      <c r="J1341" s="27">
        <v>2661286</v>
      </c>
      <c r="K1341" s="27">
        <v>3006860.2736348798</v>
      </c>
      <c r="L1341" s="27">
        <v>3849451.3491213</v>
      </c>
      <c r="M1341" s="27">
        <v>4082967.7246842701</v>
      </c>
      <c r="N1341" s="27">
        <v>4272156.7391470298</v>
      </c>
      <c r="O1341" s="27">
        <v>4299159.3012532201</v>
      </c>
      <c r="P1341" s="27">
        <v>4498628.4504346196</v>
      </c>
    </row>
    <row r="1342" spans="1:16">
      <c r="A1342" s="104" t="s">
        <v>71</v>
      </c>
      <c r="B1342" s="102" t="s">
        <v>18</v>
      </c>
      <c r="C1342" s="104" t="s">
        <v>1694</v>
      </c>
      <c r="D1342" s="102" t="s">
        <v>1695</v>
      </c>
      <c r="E1342" s="27">
        <v>7808192.5279880697</v>
      </c>
      <c r="F1342" s="27">
        <v>8368360.1288694199</v>
      </c>
      <c r="G1342" s="27">
        <v>9325564.7388892192</v>
      </c>
      <c r="H1342" s="27">
        <v>11150739.2827156</v>
      </c>
      <c r="I1342" s="27">
        <v>11534081.561877999</v>
      </c>
      <c r="J1342" s="27">
        <v>11859536</v>
      </c>
      <c r="K1342" s="27">
        <v>13399526.391834101</v>
      </c>
      <c r="L1342" s="27">
        <v>16831041.060316201</v>
      </c>
      <c r="M1342" s="27">
        <v>17852049.672178</v>
      </c>
      <c r="N1342" s="27">
        <v>18463687.094171301</v>
      </c>
      <c r="O1342" s="27">
        <v>18550984.834727101</v>
      </c>
      <c r="P1342" s="27">
        <v>19195857.190598801</v>
      </c>
    </row>
    <row r="1343" spans="1:16">
      <c r="A1343" s="104" t="s">
        <v>71</v>
      </c>
      <c r="B1343" s="102" t="s">
        <v>18</v>
      </c>
      <c r="C1343" s="104" t="s">
        <v>1696</v>
      </c>
      <c r="D1343" s="102" t="s">
        <v>1697</v>
      </c>
      <c r="E1343" s="27">
        <v>2677145.62995396</v>
      </c>
      <c r="F1343" s="27">
        <v>2869206.7554149199</v>
      </c>
      <c r="G1343" s="27">
        <v>3197397.4512130702</v>
      </c>
      <c r="H1343" s="27">
        <v>3823183.5132758901</v>
      </c>
      <c r="I1343" s="27">
        <v>3954617.65808699</v>
      </c>
      <c r="J1343" s="27">
        <v>4066204</v>
      </c>
      <c r="K1343" s="27">
        <v>4594210.9386750497</v>
      </c>
      <c r="L1343" s="27">
        <v>4808196.1362450002</v>
      </c>
      <c r="M1343" s="27">
        <v>5099872.2523976704</v>
      </c>
      <c r="N1343" s="27">
        <v>5252999.0122046201</v>
      </c>
      <c r="O1343" s="27">
        <v>5274854.5025135502</v>
      </c>
      <c r="P1343" s="27">
        <v>5436301.9967521103</v>
      </c>
    </row>
    <row r="1344" spans="1:16">
      <c r="A1344" s="104" t="s">
        <v>71</v>
      </c>
      <c r="B1344" s="102" t="s">
        <v>18</v>
      </c>
      <c r="C1344" s="104" t="s">
        <v>1698</v>
      </c>
      <c r="D1344" s="102" t="s">
        <v>1699</v>
      </c>
      <c r="E1344" s="27">
        <v>1712939.55452341</v>
      </c>
      <c r="F1344" s="27">
        <v>1835827.5644274601</v>
      </c>
      <c r="G1344" s="27">
        <v>2045816.4488457099</v>
      </c>
      <c r="H1344" s="27">
        <v>2446218.1626645699</v>
      </c>
      <c r="I1344" s="27">
        <v>2530314.7254151502</v>
      </c>
      <c r="J1344" s="27">
        <v>2601712</v>
      </c>
      <c r="K1344" s="27">
        <v>2939550.8225733899</v>
      </c>
      <c r="L1344" s="27">
        <v>3055503.0199672701</v>
      </c>
      <c r="M1344" s="27">
        <v>3240856.7465946502</v>
      </c>
      <c r="N1344" s="27">
        <v>3364099.7149407798</v>
      </c>
      <c r="O1344" s="27">
        <v>3381689.9391692602</v>
      </c>
      <c r="P1344" s="27">
        <v>3511629.72554535</v>
      </c>
    </row>
    <row r="1345" spans="1:16">
      <c r="A1345" s="104" t="s">
        <v>71</v>
      </c>
      <c r="B1345" s="102" t="s">
        <v>18</v>
      </c>
      <c r="C1345" s="104" t="s">
        <v>1700</v>
      </c>
      <c r="D1345" s="102" t="s">
        <v>1701</v>
      </c>
      <c r="E1345" s="27">
        <v>1301027.6510199399</v>
      </c>
      <c r="F1345" s="27">
        <v>1394364.68585095</v>
      </c>
      <c r="G1345" s="27">
        <v>1553857.3803325</v>
      </c>
      <c r="H1345" s="27">
        <v>1857974.1834145</v>
      </c>
      <c r="I1345" s="27">
        <v>1921847.98048185</v>
      </c>
      <c r="J1345" s="27">
        <v>1976076</v>
      </c>
      <c r="K1345" s="27">
        <v>2232674.7558881198</v>
      </c>
      <c r="L1345" s="27">
        <v>2591835.42121808</v>
      </c>
      <c r="M1345" s="27">
        <v>2749061.8731588102</v>
      </c>
      <c r="N1345" s="27">
        <v>2832851.5742637198</v>
      </c>
      <c r="O1345" s="27">
        <v>2844810.6924142502</v>
      </c>
      <c r="P1345" s="27">
        <v>2933153.2371544898</v>
      </c>
    </row>
    <row r="1346" spans="1:16">
      <c r="A1346" s="104" t="s">
        <v>71</v>
      </c>
      <c r="B1346" s="102" t="s">
        <v>18</v>
      </c>
      <c r="C1346" s="104" t="s">
        <v>1702</v>
      </c>
      <c r="D1346" s="102" t="s">
        <v>1703</v>
      </c>
      <c r="E1346" s="27">
        <v>139327.636864092</v>
      </c>
      <c r="F1346" s="27">
        <v>149323.141944028</v>
      </c>
      <c r="G1346" s="27">
        <v>166403.286398898</v>
      </c>
      <c r="H1346" s="27">
        <v>198971.29175153101</v>
      </c>
      <c r="I1346" s="27">
        <v>205811.56543510099</v>
      </c>
      <c r="J1346" s="27">
        <v>211619</v>
      </c>
      <c r="K1346" s="27">
        <v>239098.14474585</v>
      </c>
      <c r="L1346" s="27">
        <v>173325.27414212501</v>
      </c>
      <c r="M1346" s="27">
        <v>183839.56877709899</v>
      </c>
      <c r="N1346" s="27">
        <v>198946.64504956701</v>
      </c>
      <c r="O1346" s="27">
        <v>201102.84615178499</v>
      </c>
      <c r="P1346" s="27">
        <v>217030.797790638</v>
      </c>
    </row>
    <row r="1347" spans="1:16">
      <c r="A1347" s="104" t="s">
        <v>71</v>
      </c>
      <c r="B1347" s="102" t="s">
        <v>18</v>
      </c>
      <c r="C1347" s="104" t="s">
        <v>1704</v>
      </c>
      <c r="D1347" s="102" t="s">
        <v>1705</v>
      </c>
      <c r="E1347" s="27">
        <v>789508.98617023404</v>
      </c>
      <c r="F1347" s="27">
        <v>846149.15648775501</v>
      </c>
      <c r="G1347" s="27">
        <v>942934.88999846904</v>
      </c>
      <c r="H1347" s="27">
        <v>1127483.5801732801</v>
      </c>
      <c r="I1347" s="27">
        <v>1166244.42951102</v>
      </c>
      <c r="J1347" s="27">
        <v>1199152</v>
      </c>
      <c r="K1347" s="27">
        <v>1354864.9650799001</v>
      </c>
      <c r="L1347" s="27">
        <v>1947955.9351029799</v>
      </c>
      <c r="M1347" s="27">
        <v>2066123.2325643899</v>
      </c>
      <c r="N1347" s="27">
        <v>2124737.3222282599</v>
      </c>
      <c r="O1347" s="27">
        <v>2133103.1798346401</v>
      </c>
      <c r="P1347" s="27">
        <v>2194902.1440475001</v>
      </c>
    </row>
    <row r="1348" spans="1:16">
      <c r="A1348" s="104" t="s">
        <v>71</v>
      </c>
      <c r="B1348" s="102" t="s">
        <v>18</v>
      </c>
      <c r="C1348" s="104" t="s">
        <v>1706</v>
      </c>
      <c r="D1348" s="102" t="s">
        <v>1707</v>
      </c>
      <c r="E1348" s="27">
        <v>1056051.2801507099</v>
      </c>
      <c r="F1348" s="27">
        <v>1131813.4632538201</v>
      </c>
      <c r="G1348" s="27">
        <v>1261274.5581428299</v>
      </c>
      <c r="H1348" s="27">
        <v>1508127.8352107201</v>
      </c>
      <c r="I1348" s="27">
        <v>1559974.5466223999</v>
      </c>
      <c r="J1348" s="27">
        <v>1603992</v>
      </c>
      <c r="K1348" s="27">
        <v>1812274.3450283899</v>
      </c>
      <c r="L1348" s="27">
        <v>2297657.1605163598</v>
      </c>
      <c r="M1348" s="27">
        <v>2437038.2551796599</v>
      </c>
      <c r="N1348" s="27">
        <v>2569174.6651465599</v>
      </c>
      <c r="O1348" s="27">
        <v>2588034.2311856402</v>
      </c>
      <c r="P1348" s="27">
        <v>2727350.6992515801</v>
      </c>
    </row>
    <row r="1349" spans="1:16">
      <c r="A1349" s="104" t="s">
        <v>71</v>
      </c>
      <c r="B1349" s="102" t="s">
        <v>18</v>
      </c>
      <c r="C1349" s="104" t="s">
        <v>1708</v>
      </c>
      <c r="D1349" s="102" t="s">
        <v>1709</v>
      </c>
      <c r="E1349" s="27">
        <v>2969763.2182094399</v>
      </c>
      <c r="F1349" s="27">
        <v>3182817.0243453798</v>
      </c>
      <c r="G1349" s="27">
        <v>3546879.6461298601</v>
      </c>
      <c r="H1349" s="27">
        <v>4241065.42698118</v>
      </c>
      <c r="I1349" s="27">
        <v>4386865.5973228803</v>
      </c>
      <c r="J1349" s="27">
        <v>4510649</v>
      </c>
      <c r="K1349" s="27">
        <v>5096367.7544158399</v>
      </c>
      <c r="L1349" s="27">
        <v>3775481.0620893999</v>
      </c>
      <c r="M1349" s="27">
        <v>4004510.1597454399</v>
      </c>
      <c r="N1349" s="27">
        <v>4286149.6245787703</v>
      </c>
      <c r="O1349" s="27">
        <v>4326347.4376680302</v>
      </c>
      <c r="P1349" s="27">
        <v>4623290.5028017303</v>
      </c>
    </row>
    <row r="1350" spans="1:16">
      <c r="A1350" s="104" t="s">
        <v>71</v>
      </c>
      <c r="B1350" s="102" t="s">
        <v>18</v>
      </c>
      <c r="C1350" s="104" t="s">
        <v>1710</v>
      </c>
      <c r="D1350" s="102" t="s">
        <v>1711</v>
      </c>
      <c r="E1350" s="27">
        <v>2375034.4436919298</v>
      </c>
      <c r="F1350" s="27">
        <v>2545421.8081894899</v>
      </c>
      <c r="G1350" s="27">
        <v>2836576.7599032</v>
      </c>
      <c r="H1350" s="27">
        <v>3391743.9630433498</v>
      </c>
      <c r="I1350" s="27">
        <v>3508345.9952640999</v>
      </c>
      <c r="J1350" s="27">
        <v>3607340</v>
      </c>
      <c r="K1350" s="27">
        <v>4075762.2965493202</v>
      </c>
      <c r="L1350" s="27">
        <v>3830371.9536663</v>
      </c>
      <c r="M1350" s="27">
        <v>4062730.9833951099</v>
      </c>
      <c r="N1350" s="27">
        <v>4432214.1389230704</v>
      </c>
      <c r="O1350" s="27">
        <v>4484949.7185888505</v>
      </c>
      <c r="P1350" s="27">
        <v>4874509.8263702802</v>
      </c>
    </row>
    <row r="1351" spans="1:16">
      <c r="A1351" s="104" t="s">
        <v>71</v>
      </c>
      <c r="B1351" s="102" t="s">
        <v>18</v>
      </c>
      <c r="C1351" s="104" t="s">
        <v>1712</v>
      </c>
      <c r="D1351" s="102" t="s">
        <v>1713</v>
      </c>
      <c r="E1351" s="27">
        <v>791803.47787858301</v>
      </c>
      <c r="F1351" s="27">
        <v>848608.25734359899</v>
      </c>
      <c r="G1351" s="27">
        <v>945675.27208976098</v>
      </c>
      <c r="H1351" s="27">
        <v>1130760.30250475</v>
      </c>
      <c r="I1351" s="27">
        <v>1169633.79963874</v>
      </c>
      <c r="J1351" s="27">
        <v>1202637</v>
      </c>
      <c r="K1351" s="27">
        <v>1358802.50915173</v>
      </c>
      <c r="L1351" s="27">
        <v>952140.75806418899</v>
      </c>
      <c r="M1351" s="27">
        <v>1009899.75448316</v>
      </c>
      <c r="N1351" s="27">
        <v>1041605.72781141</v>
      </c>
      <c r="O1351" s="27">
        <v>1046131.0566731</v>
      </c>
      <c r="P1351" s="27">
        <v>1079559.8670091899</v>
      </c>
    </row>
    <row r="1352" spans="1:16">
      <c r="A1352" s="104" t="s">
        <v>71</v>
      </c>
      <c r="B1352" s="102" t="s">
        <v>18</v>
      </c>
      <c r="C1352" s="104" t="s">
        <v>1714</v>
      </c>
      <c r="D1352" s="102" t="s">
        <v>1715</v>
      </c>
      <c r="E1352" s="27">
        <v>2969561.8196075298</v>
      </c>
      <c r="F1352" s="27">
        <v>3182601.1772048101</v>
      </c>
      <c r="G1352" s="27">
        <v>3546639.1095788302</v>
      </c>
      <c r="H1352" s="27">
        <v>4240777.8132592496</v>
      </c>
      <c r="I1352" s="27">
        <v>4386568.0959606003</v>
      </c>
      <c r="J1352" s="27">
        <v>4510343</v>
      </c>
      <c r="K1352" s="27">
        <v>5096022.1371827601</v>
      </c>
      <c r="L1352" s="27">
        <v>7998724.1515931999</v>
      </c>
      <c r="M1352" s="27">
        <v>8483944.9022783805</v>
      </c>
      <c r="N1352" s="27">
        <v>8995368.6130140293</v>
      </c>
      <c r="O1352" s="27">
        <v>9068363.0949823894</v>
      </c>
      <c r="P1352" s="27">
        <v>9607576.6336326096</v>
      </c>
    </row>
    <row r="1353" spans="1:16">
      <c r="A1353" s="104" t="s">
        <v>71</v>
      </c>
      <c r="B1353" s="102" t="s">
        <v>18</v>
      </c>
      <c r="C1353" s="104" t="s">
        <v>1716</v>
      </c>
      <c r="D1353" s="102" t="s">
        <v>1717</v>
      </c>
      <c r="E1353" s="27">
        <v>6048486.1754535502</v>
      </c>
      <c r="F1353" s="27">
        <v>6482410.6692109797</v>
      </c>
      <c r="G1353" s="27">
        <v>7223893.26329822</v>
      </c>
      <c r="H1353" s="27">
        <v>8637734.2971299198</v>
      </c>
      <c r="I1353" s="27">
        <v>8934684.0031815693</v>
      </c>
      <c r="J1353" s="27">
        <v>9186792</v>
      </c>
      <c r="K1353" s="27">
        <v>10379719.7428381</v>
      </c>
      <c r="L1353" s="27">
        <v>12341716.204201501</v>
      </c>
      <c r="M1353" s="27">
        <v>13090392.1441513</v>
      </c>
      <c r="N1353" s="27">
        <v>13748693.3229213</v>
      </c>
      <c r="O1353" s="27">
        <v>13842651.2602915</v>
      </c>
      <c r="P1353" s="27">
        <v>14536722.796073901</v>
      </c>
    </row>
    <row r="1354" spans="1:16">
      <c r="A1354" s="104" t="s">
        <v>71</v>
      </c>
      <c r="B1354" s="102" t="s">
        <v>18</v>
      </c>
      <c r="C1354" s="104" t="s">
        <v>1718</v>
      </c>
      <c r="D1354" s="102" t="s">
        <v>1719</v>
      </c>
      <c r="E1354" s="27">
        <v>1297278.8535383199</v>
      </c>
      <c r="F1354" s="27">
        <v>1390346.9458600499</v>
      </c>
      <c r="G1354" s="27">
        <v>1549380.0760802701</v>
      </c>
      <c r="H1354" s="27">
        <v>1852620.5931710801</v>
      </c>
      <c r="I1354" s="27">
        <v>1916310.34347403</v>
      </c>
      <c r="J1354" s="27">
        <v>1970382</v>
      </c>
      <c r="K1354" s="27">
        <v>2226241.49868974</v>
      </c>
      <c r="L1354" s="27">
        <v>2715337.3920011902</v>
      </c>
      <c r="M1354" s="27">
        <v>2880055.7162131099</v>
      </c>
      <c r="N1354" s="27">
        <v>3010101.7400094601</v>
      </c>
      <c r="O1354" s="27">
        <v>3028662.9226324698</v>
      </c>
      <c r="P1354" s="27">
        <v>3165775.2192687402</v>
      </c>
    </row>
    <row r="1355" spans="1:16">
      <c r="A1355" s="104" t="s">
        <v>71</v>
      </c>
      <c r="B1355" s="102" t="s">
        <v>18</v>
      </c>
      <c r="C1355" s="104" t="s">
        <v>1720</v>
      </c>
      <c r="D1355" s="102" t="s">
        <v>1721</v>
      </c>
      <c r="E1355" s="27">
        <v>3498429.1377508398</v>
      </c>
      <c r="F1355" s="27">
        <v>3749409.9697324801</v>
      </c>
      <c r="G1355" s="27">
        <v>4178281.6306808302</v>
      </c>
      <c r="H1355" s="27">
        <v>4996043.7161730202</v>
      </c>
      <c r="I1355" s="27">
        <v>5167798.6766644204</v>
      </c>
      <c r="J1355" s="27">
        <v>5313617</v>
      </c>
      <c r="K1355" s="27">
        <v>6003603.7012708504</v>
      </c>
      <c r="L1355" s="27">
        <v>4000276.7280684002</v>
      </c>
      <c r="M1355" s="27">
        <v>4242942.5427927198</v>
      </c>
      <c r="N1355" s="27">
        <v>4310585.7250116002</v>
      </c>
      <c r="O1355" s="27">
        <v>4320240.3066228498</v>
      </c>
      <c r="P1355" s="27">
        <v>4391559.1352789598</v>
      </c>
    </row>
    <row r="1356" spans="1:16">
      <c r="A1356" s="104" t="s">
        <v>71</v>
      </c>
      <c r="B1356" s="102" t="s">
        <v>18</v>
      </c>
      <c r="C1356" s="104" t="s">
        <v>1722</v>
      </c>
      <c r="D1356" s="102" t="s">
        <v>1723</v>
      </c>
      <c r="E1356" s="27">
        <v>1596393.1051288899</v>
      </c>
      <c r="F1356" s="27">
        <v>1710919.9553004501</v>
      </c>
      <c r="G1356" s="27">
        <v>1906621.4360408301</v>
      </c>
      <c r="H1356" s="27">
        <v>2279780.2749121101</v>
      </c>
      <c r="I1356" s="27">
        <v>2358155.0036557899</v>
      </c>
      <c r="J1356" s="27">
        <v>2424694</v>
      </c>
      <c r="K1356" s="27">
        <v>2739547.1445215498</v>
      </c>
      <c r="L1356" s="27">
        <v>4171836.1818750999</v>
      </c>
      <c r="M1356" s="27">
        <v>4424909.0239883699</v>
      </c>
      <c r="N1356" s="27">
        <v>4656418.7139982302</v>
      </c>
      <c r="O1356" s="27">
        <v>4689461.6015953999</v>
      </c>
      <c r="P1356" s="27">
        <v>4933550.90967735</v>
      </c>
    </row>
    <row r="1357" spans="1:16">
      <c r="A1357" s="104" t="s">
        <v>71</v>
      </c>
      <c r="B1357" s="102" t="s">
        <v>18</v>
      </c>
      <c r="C1357" s="104" t="s">
        <v>1724</v>
      </c>
      <c r="D1357" s="102" t="s">
        <v>1725</v>
      </c>
      <c r="E1357" s="27">
        <v>2128113.4704343402</v>
      </c>
      <c r="F1357" s="27">
        <v>2280786.4754689201</v>
      </c>
      <c r="G1357" s="27">
        <v>2541671.4392096698</v>
      </c>
      <c r="H1357" s="27">
        <v>3039120.56315115</v>
      </c>
      <c r="I1357" s="27">
        <v>3143600.03969434</v>
      </c>
      <c r="J1357" s="27">
        <v>3232302</v>
      </c>
      <c r="K1357" s="27">
        <v>3652024.7816243698</v>
      </c>
      <c r="L1357" s="27">
        <v>6040300.9000741597</v>
      </c>
      <c r="M1357" s="27">
        <v>6406718.9775806302</v>
      </c>
      <c r="N1357" s="27">
        <v>7128640.8211223297</v>
      </c>
      <c r="O1357" s="27">
        <v>7231679.2188168699</v>
      </c>
      <c r="P1357" s="27">
        <v>7992828.52292025</v>
      </c>
    </row>
    <row r="1358" spans="1:16">
      <c r="A1358" s="104" t="s">
        <v>71</v>
      </c>
      <c r="B1358" s="102" t="s">
        <v>18</v>
      </c>
      <c r="C1358" s="104" t="s">
        <v>1726</v>
      </c>
      <c r="D1358" s="102" t="s">
        <v>1727</v>
      </c>
      <c r="E1358" s="27">
        <v>1119997.00036878</v>
      </c>
      <c r="F1358" s="27">
        <v>1200346.7138834</v>
      </c>
      <c r="G1358" s="27">
        <v>1337646.9005935199</v>
      </c>
      <c r="H1358" s="27">
        <v>1599447.56789213</v>
      </c>
      <c r="I1358" s="27">
        <v>1654433.68679699</v>
      </c>
      <c r="J1358" s="27">
        <v>1701116</v>
      </c>
      <c r="K1358" s="27">
        <v>1922010.6716642799</v>
      </c>
      <c r="L1358" s="27">
        <v>2775636.4167325101</v>
      </c>
      <c r="M1358" s="27">
        <v>2944012.8053751299</v>
      </c>
      <c r="N1358" s="27">
        <v>3108734.0616291701</v>
      </c>
      <c r="O1358" s="27">
        <v>3132244.39568765</v>
      </c>
      <c r="P1358" s="27">
        <v>3305916.29916539</v>
      </c>
    </row>
    <row r="1359" spans="1:16">
      <c r="A1359" s="104" t="s">
        <v>71</v>
      </c>
      <c r="B1359" s="102" t="s">
        <v>18</v>
      </c>
      <c r="C1359" s="104" t="s">
        <v>1728</v>
      </c>
      <c r="D1359" s="102" t="s">
        <v>1729</v>
      </c>
      <c r="E1359" s="27">
        <v>692892.69322312996</v>
      </c>
      <c r="F1359" s="27">
        <v>742601.51331686601</v>
      </c>
      <c r="G1359" s="27">
        <v>827543.07665881305</v>
      </c>
      <c r="H1359" s="27">
        <v>989507.59030699299</v>
      </c>
      <c r="I1359" s="27">
        <v>1023525.07428716</v>
      </c>
      <c r="J1359" s="27">
        <v>1052406</v>
      </c>
      <c r="K1359" s="27">
        <v>1189063.1405750001</v>
      </c>
      <c r="L1359" s="27">
        <v>1857816.1747402099</v>
      </c>
      <c r="M1359" s="27">
        <v>1970515.43233361</v>
      </c>
      <c r="N1359" s="27">
        <v>2036970.3201527901</v>
      </c>
      <c r="O1359" s="27">
        <v>2046455.2843561</v>
      </c>
      <c r="P1359" s="27">
        <v>2116521.1396809099</v>
      </c>
    </row>
    <row r="1360" spans="1:16">
      <c r="A1360" s="104" t="s">
        <v>71</v>
      </c>
      <c r="B1360" s="102" t="s">
        <v>18</v>
      </c>
      <c r="C1360" s="104" t="s">
        <v>1730</v>
      </c>
      <c r="D1360" s="102" t="s">
        <v>1731</v>
      </c>
      <c r="E1360" s="27">
        <v>816238.30738441402</v>
      </c>
      <c r="F1360" s="27">
        <v>874796.06614305906</v>
      </c>
      <c r="G1360" s="27">
        <v>974858.54128087906</v>
      </c>
      <c r="H1360" s="27">
        <v>1165655.2429498001</v>
      </c>
      <c r="I1360" s="27">
        <v>1205728.3651187101</v>
      </c>
      <c r="J1360" s="27">
        <v>1239750</v>
      </c>
      <c r="K1360" s="27">
        <v>1400734.7670567899</v>
      </c>
      <c r="L1360" s="27">
        <v>1571142.12496241</v>
      </c>
      <c r="M1360" s="27">
        <v>1666451.08114958</v>
      </c>
      <c r="N1360" s="27">
        <v>1777020.56026062</v>
      </c>
      <c r="O1360" s="27">
        <v>1792801.9072163799</v>
      </c>
      <c r="P1360" s="27">
        <v>1909379.42622936</v>
      </c>
    </row>
    <row r="1361" spans="1:16">
      <c r="A1361" s="104" t="s">
        <v>71</v>
      </c>
      <c r="B1361" s="102" t="s">
        <v>18</v>
      </c>
      <c r="C1361" s="104" t="s">
        <v>1732</v>
      </c>
      <c r="D1361" s="102" t="s">
        <v>1733</v>
      </c>
      <c r="E1361" s="27">
        <v>1207129.7035151999</v>
      </c>
      <c r="F1361" s="27">
        <v>1293730.4049639599</v>
      </c>
      <c r="G1361" s="27">
        <v>1441712.1706485101</v>
      </c>
      <c r="H1361" s="27">
        <v>1723880.2137712</v>
      </c>
      <c r="I1361" s="27">
        <v>1783144.1023256001</v>
      </c>
      <c r="J1361" s="27">
        <v>1833459</v>
      </c>
      <c r="K1361" s="27">
        <v>2071537.8447232901</v>
      </c>
      <c r="L1361" s="27">
        <v>1663167.8684799201</v>
      </c>
      <c r="M1361" s="27">
        <v>1764059.4046619099</v>
      </c>
      <c r="N1361" s="27">
        <v>1865735.9670189</v>
      </c>
      <c r="O1361" s="27">
        <v>1880248.0595290901</v>
      </c>
      <c r="P1361" s="27">
        <v>1987449.54736675</v>
      </c>
    </row>
    <row r="1362" spans="1:16">
      <c r="A1362" s="104" t="s">
        <v>71</v>
      </c>
      <c r="B1362" s="102" t="s">
        <v>18</v>
      </c>
      <c r="C1362" s="104" t="s">
        <v>1734</v>
      </c>
      <c r="D1362" s="102" t="s">
        <v>1735</v>
      </c>
      <c r="E1362" s="27">
        <v>627393.21828997205</v>
      </c>
      <c r="F1362" s="27">
        <v>672403.04004308395</v>
      </c>
      <c r="G1362" s="27">
        <v>749315.03711407096</v>
      </c>
      <c r="H1362" s="27">
        <v>895968.96846811601</v>
      </c>
      <c r="I1362" s="27">
        <v>926770.76355301496</v>
      </c>
      <c r="J1362" s="27">
        <v>952921</v>
      </c>
      <c r="K1362" s="27">
        <v>1076660.4379193401</v>
      </c>
      <c r="L1362" s="27">
        <v>1624738.7940058</v>
      </c>
      <c r="M1362" s="27">
        <v>1723299.1361730399</v>
      </c>
      <c r="N1362" s="27">
        <v>1835608.36457078</v>
      </c>
      <c r="O1362" s="27">
        <v>1851638.03547854</v>
      </c>
      <c r="P1362" s="27">
        <v>1970049.9417463299</v>
      </c>
    </row>
    <row r="1363" spans="1:16">
      <c r="A1363" s="104" t="s">
        <v>71</v>
      </c>
      <c r="B1363" s="102" t="s">
        <v>18</v>
      </c>
      <c r="C1363" s="104" t="s">
        <v>1736</v>
      </c>
      <c r="D1363" s="102" t="s">
        <v>1737</v>
      </c>
      <c r="E1363" s="27">
        <v>1342058.37799641</v>
      </c>
      <c r="F1363" s="27">
        <v>1438338.99853058</v>
      </c>
      <c r="G1363" s="27">
        <v>1602861.6408359699</v>
      </c>
      <c r="H1363" s="27">
        <v>1916569.42648027</v>
      </c>
      <c r="I1363" s="27">
        <v>1982457.6221857099</v>
      </c>
      <c r="J1363" s="27">
        <v>2038396</v>
      </c>
      <c r="K1363" s="27">
        <v>2303086.99367694</v>
      </c>
      <c r="L1363" s="27">
        <v>3055798.9457436898</v>
      </c>
      <c r="M1363" s="27">
        <v>3241170.6239223299</v>
      </c>
      <c r="N1363" s="27">
        <v>3343088.42105434</v>
      </c>
      <c r="O1363" s="27">
        <v>3357634.9476900902</v>
      </c>
      <c r="P1363" s="27">
        <v>3465090.7950240099</v>
      </c>
    </row>
    <row r="1364" spans="1:16">
      <c r="A1364" s="104" t="s">
        <v>71</v>
      </c>
      <c r="B1364" s="102" t="s">
        <v>18</v>
      </c>
      <c r="C1364" s="104" t="s">
        <v>1738</v>
      </c>
      <c r="D1364" s="102" t="s">
        <v>1739</v>
      </c>
      <c r="E1364" s="27">
        <v>568641.83740966104</v>
      </c>
      <c r="F1364" s="27">
        <v>609436.77589007898</v>
      </c>
      <c r="G1364" s="27">
        <v>679146.45406049001</v>
      </c>
      <c r="H1364" s="27">
        <v>812067.17834898701</v>
      </c>
      <c r="I1364" s="27">
        <v>839984.58140976995</v>
      </c>
      <c r="J1364" s="27">
        <v>863686</v>
      </c>
      <c r="K1364" s="27">
        <v>975838.04197595501</v>
      </c>
      <c r="L1364" s="27">
        <v>842466.12840453105</v>
      </c>
      <c r="M1364" s="27">
        <v>893572.01427853701</v>
      </c>
      <c r="N1364" s="27">
        <v>952566.58710757899</v>
      </c>
      <c r="O1364" s="27">
        <v>960986.76108306798</v>
      </c>
      <c r="P1364" s="27">
        <v>1023186.9666799899</v>
      </c>
    </row>
    <row r="1365" spans="1:16">
      <c r="A1365" s="104" t="s">
        <v>71</v>
      </c>
      <c r="B1365" s="102" t="s">
        <v>18</v>
      </c>
      <c r="C1365" s="104" t="s">
        <v>1740</v>
      </c>
      <c r="D1365" s="102" t="s">
        <v>1741</v>
      </c>
      <c r="E1365" s="27">
        <v>2122874.2162764999</v>
      </c>
      <c r="F1365" s="27">
        <v>2275171.3519377899</v>
      </c>
      <c r="G1365" s="27">
        <v>2535414.0366600598</v>
      </c>
      <c r="H1365" s="27">
        <v>3031638.4785389602</v>
      </c>
      <c r="I1365" s="27">
        <v>3135860.73452524</v>
      </c>
      <c r="J1365" s="27">
        <v>3224344</v>
      </c>
      <c r="K1365" s="27">
        <v>3643033.7732539698</v>
      </c>
      <c r="L1365" s="27">
        <v>5305207.5375068299</v>
      </c>
      <c r="M1365" s="27">
        <v>5627033.4658082305</v>
      </c>
      <c r="N1365" s="27">
        <v>6013034.5479736999</v>
      </c>
      <c r="O1365" s="27">
        <v>6068127.7070682701</v>
      </c>
      <c r="P1365" s="27">
        <v>6475103.3677203301</v>
      </c>
    </row>
    <row r="1366" spans="1:16">
      <c r="A1366" s="104" t="s">
        <v>71</v>
      </c>
      <c r="B1366" s="102" t="s">
        <v>18</v>
      </c>
      <c r="C1366" s="104" t="s">
        <v>1742</v>
      </c>
      <c r="D1366" s="102" t="s">
        <v>1743</v>
      </c>
      <c r="E1366" s="27">
        <v>729792.09077899496</v>
      </c>
      <c r="F1366" s="27">
        <v>782148.11083978496</v>
      </c>
      <c r="G1366" s="27">
        <v>871613.16323772306</v>
      </c>
      <c r="H1366" s="27">
        <v>1042202.95615172</v>
      </c>
      <c r="I1366" s="27">
        <v>1078032.01164585</v>
      </c>
      <c r="J1366" s="27">
        <v>1108451</v>
      </c>
      <c r="K1366" s="27">
        <v>1252385.6636348099</v>
      </c>
      <c r="L1366" s="27">
        <v>1437833.36116846</v>
      </c>
      <c r="M1366" s="27">
        <v>1525055.50217362</v>
      </c>
      <c r="N1366" s="27">
        <v>1634716.85049588</v>
      </c>
      <c r="O1366" s="27">
        <v>1650368.5808154501</v>
      </c>
      <c r="P1366" s="27">
        <v>1765988.6178016399</v>
      </c>
    </row>
    <row r="1367" spans="1:16">
      <c r="A1367" s="104" t="s">
        <v>71</v>
      </c>
      <c r="B1367" s="102" t="s">
        <v>18</v>
      </c>
      <c r="C1367" s="104" t="s">
        <v>1744</v>
      </c>
      <c r="D1367" s="102" t="s">
        <v>1745</v>
      </c>
      <c r="E1367" s="27">
        <v>875561.02011569205</v>
      </c>
      <c r="F1367" s="27">
        <v>938374.65006979404</v>
      </c>
      <c r="G1367" s="27">
        <v>1045709.48355453</v>
      </c>
      <c r="H1367" s="27">
        <v>1250372.94180627</v>
      </c>
      <c r="I1367" s="27">
        <v>1293358.50546822</v>
      </c>
      <c r="J1367" s="27">
        <v>1329853</v>
      </c>
      <c r="K1367" s="27">
        <v>1502537.6173343901</v>
      </c>
      <c r="L1367" s="27">
        <v>1385836.2190429701</v>
      </c>
      <c r="M1367" s="27">
        <v>1469904.0813537899</v>
      </c>
      <c r="N1367" s="27">
        <v>1549570.4880685599</v>
      </c>
      <c r="O1367" s="27">
        <v>1560941.1001589401</v>
      </c>
      <c r="P1367" s="27">
        <v>1644936.3284098399</v>
      </c>
    </row>
    <row r="1368" spans="1:16">
      <c r="A1368" s="104" t="s">
        <v>71</v>
      </c>
      <c r="B1368" s="102" t="s">
        <v>18</v>
      </c>
      <c r="C1368" s="104" t="s">
        <v>1746</v>
      </c>
      <c r="D1368" s="102" t="s">
        <v>1747</v>
      </c>
      <c r="E1368" s="27">
        <v>1241313.8247090699</v>
      </c>
      <c r="F1368" s="27">
        <v>1330366.9294622799</v>
      </c>
      <c r="G1368" s="27">
        <v>1482539.3190689399</v>
      </c>
      <c r="H1368" s="27">
        <v>1772697.9422877801</v>
      </c>
      <c r="I1368" s="27">
        <v>1833640.0961875101</v>
      </c>
      <c r="J1368" s="27">
        <v>1885379</v>
      </c>
      <c r="K1368" s="27">
        <v>2130200.7212431598</v>
      </c>
      <c r="L1368" s="27">
        <v>2546376.9496618002</v>
      </c>
      <c r="M1368" s="27">
        <v>2700845.718297</v>
      </c>
      <c r="N1368" s="27">
        <v>2799417.8826589701</v>
      </c>
      <c r="O1368" s="27">
        <v>2813486.8611469199</v>
      </c>
      <c r="P1368" s="27">
        <v>2917415.0438387101</v>
      </c>
    </row>
    <row r="1369" spans="1:16">
      <c r="A1369" s="104" t="s">
        <v>71</v>
      </c>
      <c r="B1369" s="102" t="s">
        <v>18</v>
      </c>
      <c r="C1369" s="104" t="s">
        <v>1748</v>
      </c>
      <c r="D1369" s="102" t="s">
        <v>1749</v>
      </c>
      <c r="E1369" s="27">
        <v>11610585.706718599</v>
      </c>
      <c r="F1369" s="27">
        <v>12443540.8262097</v>
      </c>
      <c r="G1369" s="27">
        <v>13866879.982315799</v>
      </c>
      <c r="H1369" s="27">
        <v>16580868.5776102</v>
      </c>
      <c r="I1369" s="27">
        <v>17150888.895535301</v>
      </c>
      <c r="J1369" s="27">
        <v>17634831</v>
      </c>
      <c r="K1369" s="27">
        <v>19924758.3924421</v>
      </c>
      <c r="L1369" s="27">
        <v>18118729.735995598</v>
      </c>
      <c r="M1369" s="27">
        <v>19217852.246731699</v>
      </c>
      <c r="N1369" s="27">
        <v>20466848.568790499</v>
      </c>
      <c r="O1369" s="27">
        <v>20645115.201747399</v>
      </c>
      <c r="P1369" s="27">
        <v>21961978.884876899</v>
      </c>
    </row>
    <row r="1370" spans="1:16">
      <c r="A1370" s="104" t="s">
        <v>71</v>
      </c>
      <c r="B1370" s="102" t="s">
        <v>18</v>
      </c>
      <c r="C1370" s="104" t="s">
        <v>1750</v>
      </c>
      <c r="D1370" s="102" t="s">
        <v>1751</v>
      </c>
      <c r="E1370" s="27">
        <v>926032.06778203405</v>
      </c>
      <c r="F1370" s="27">
        <v>992466.54155932297</v>
      </c>
      <c r="G1370" s="27">
        <v>1105988.60971144</v>
      </c>
      <c r="H1370" s="27">
        <v>1322449.7370233799</v>
      </c>
      <c r="I1370" s="27">
        <v>1367913.1707397499</v>
      </c>
      <c r="J1370" s="27">
        <v>1406511</v>
      </c>
      <c r="K1370" s="27">
        <v>1589150.2530766199</v>
      </c>
      <c r="L1370" s="27">
        <v>1739648.7381859501</v>
      </c>
      <c r="M1370" s="27">
        <v>1845179.7275230801</v>
      </c>
      <c r="N1370" s="27">
        <v>1947476.4834880801</v>
      </c>
      <c r="O1370" s="27">
        <v>1962077.08814645</v>
      </c>
      <c r="P1370" s="27">
        <v>2069932.41869801</v>
      </c>
    </row>
    <row r="1371" spans="1:16">
      <c r="A1371" s="104" t="s">
        <v>71</v>
      </c>
      <c r="B1371" s="102" t="s">
        <v>18</v>
      </c>
      <c r="C1371" s="104" t="s">
        <v>1752</v>
      </c>
      <c r="D1371" s="102" t="s">
        <v>1753</v>
      </c>
      <c r="E1371" s="27">
        <v>5153267.9002055395</v>
      </c>
      <c r="F1371" s="27">
        <v>5522968.5327155301</v>
      </c>
      <c r="G1371" s="27">
        <v>6154706.5147213098</v>
      </c>
      <c r="H1371" s="27">
        <v>7359289.1828929298</v>
      </c>
      <c r="I1371" s="27">
        <v>7612288.2546906397</v>
      </c>
      <c r="J1371" s="27">
        <v>7827082</v>
      </c>
      <c r="K1371" s="27">
        <v>8843448.5939571001</v>
      </c>
      <c r="L1371" s="27">
        <v>9440463.2898787204</v>
      </c>
      <c r="M1371" s="27">
        <v>10013143.2020663</v>
      </c>
      <c r="N1371" s="27">
        <v>10595829.364884701</v>
      </c>
      <c r="O1371" s="27">
        <v>10678994.9945646</v>
      </c>
      <c r="P1371" s="27">
        <v>11293343.2583548</v>
      </c>
    </row>
    <row r="1372" spans="1:16">
      <c r="A1372" s="104" t="s">
        <v>71</v>
      </c>
      <c r="B1372" s="102" t="s">
        <v>18</v>
      </c>
      <c r="C1372" s="104" t="s">
        <v>1754</v>
      </c>
      <c r="D1372" s="102" t="s">
        <v>1755</v>
      </c>
      <c r="E1372" s="27">
        <v>3458652.5835573301</v>
      </c>
      <c r="F1372" s="27">
        <v>3706779.8054551901</v>
      </c>
      <c r="G1372" s="27">
        <v>4130775.2673461698</v>
      </c>
      <c r="H1372" s="27">
        <v>4939239.5346937198</v>
      </c>
      <c r="I1372" s="27">
        <v>5109041.6700098403</v>
      </c>
      <c r="J1372" s="27">
        <v>5253202</v>
      </c>
      <c r="K1372" s="27">
        <v>5935343.7312724199</v>
      </c>
      <c r="L1372" s="27">
        <v>6992414.5301077301</v>
      </c>
      <c r="M1372" s="27">
        <v>7416590.1355679398</v>
      </c>
      <c r="N1372" s="27">
        <v>8071308.0120343603</v>
      </c>
      <c r="O1372" s="27">
        <v>8164754.5525839701</v>
      </c>
      <c r="P1372" s="27">
        <v>8855048.3693282492</v>
      </c>
    </row>
    <row r="1373" spans="1:16">
      <c r="A1373" s="104" t="s">
        <v>71</v>
      </c>
      <c r="B1373" s="102" t="s">
        <v>18</v>
      </c>
      <c r="C1373" s="104" t="s">
        <v>1756</v>
      </c>
      <c r="D1373" s="102" t="s">
        <v>1757</v>
      </c>
      <c r="E1373" s="27">
        <v>1013605.60465106</v>
      </c>
      <c r="F1373" s="27">
        <v>1086322.6922180101</v>
      </c>
      <c r="G1373" s="27">
        <v>1210580.3810539499</v>
      </c>
      <c r="H1373" s="27">
        <v>1447511.9296103599</v>
      </c>
      <c r="I1373" s="27">
        <v>1497274.77565517</v>
      </c>
      <c r="J1373" s="27">
        <v>1539523</v>
      </c>
      <c r="K1373" s="27">
        <v>1739433.93451714</v>
      </c>
      <c r="L1373" s="27">
        <v>2582573.0637089</v>
      </c>
      <c r="M1373" s="27">
        <v>2739237.8138184198</v>
      </c>
      <c r="N1373" s="27">
        <v>2867038.1114912401</v>
      </c>
      <c r="O1373" s="27">
        <v>2885278.7958627301</v>
      </c>
      <c r="P1373" s="27">
        <v>3020023.5571701801</v>
      </c>
    </row>
    <row r="1374" spans="1:16">
      <c r="A1374" s="104" t="s">
        <v>71</v>
      </c>
      <c r="B1374" s="102" t="s">
        <v>18</v>
      </c>
      <c r="C1374" s="104" t="s">
        <v>1758</v>
      </c>
      <c r="D1374" s="102" t="s">
        <v>1759</v>
      </c>
      <c r="E1374" s="27">
        <v>993574.487905471</v>
      </c>
      <c r="F1374" s="27">
        <v>1064854.52297017</v>
      </c>
      <c r="G1374" s="27">
        <v>1186656.6015961999</v>
      </c>
      <c r="H1374" s="27">
        <v>1418905.8521400499</v>
      </c>
      <c r="I1374" s="27">
        <v>1467685.2729018</v>
      </c>
      <c r="J1374" s="27">
        <v>1509099</v>
      </c>
      <c r="K1374" s="27">
        <v>1705058.8244628201</v>
      </c>
      <c r="L1374" s="27">
        <v>1328456.7543087599</v>
      </c>
      <c r="M1374" s="27">
        <v>1409043.8969147599</v>
      </c>
      <c r="N1374" s="27">
        <v>1447689.3952292299</v>
      </c>
      <c r="O1374" s="27">
        <v>1453205.1846000601</v>
      </c>
      <c r="P1374" s="27">
        <v>1493950.5742375001</v>
      </c>
    </row>
    <row r="1375" spans="1:16">
      <c r="A1375" s="104" t="s">
        <v>71</v>
      </c>
      <c r="B1375" s="102" t="s">
        <v>18</v>
      </c>
      <c r="C1375" s="104" t="s">
        <v>1760</v>
      </c>
      <c r="D1375" s="102" t="s">
        <v>1761</v>
      </c>
      <c r="E1375" s="27">
        <v>741936.66707239696</v>
      </c>
      <c r="F1375" s="27">
        <v>795163.95127551001</v>
      </c>
      <c r="G1375" s="27">
        <v>886117.80461849598</v>
      </c>
      <c r="H1375" s="27">
        <v>1059546.4070804201</v>
      </c>
      <c r="I1375" s="27">
        <v>1095971.69909654</v>
      </c>
      <c r="J1375" s="27">
        <v>1126896</v>
      </c>
      <c r="K1375" s="27">
        <v>1273226.7955591199</v>
      </c>
      <c r="L1375" s="27">
        <v>970411.72065163101</v>
      </c>
      <c r="M1375" s="27">
        <v>1029279.07978547</v>
      </c>
      <c r="N1375" s="27">
        <v>1072476.0898748101</v>
      </c>
      <c r="O1375" s="27">
        <v>1078641.51139905</v>
      </c>
      <c r="P1375" s="27">
        <v>1124185.7603017001</v>
      </c>
    </row>
    <row r="1376" spans="1:16">
      <c r="A1376" s="104" t="s">
        <v>71</v>
      </c>
      <c r="B1376" s="102" t="s">
        <v>18</v>
      </c>
      <c r="C1376" s="104" t="s">
        <v>1762</v>
      </c>
      <c r="D1376" s="102" t="s">
        <v>1763</v>
      </c>
      <c r="E1376" s="27">
        <v>940269.27937950601</v>
      </c>
      <c r="F1376" s="27">
        <v>1007725.14506474</v>
      </c>
      <c r="G1376" s="27">
        <v>1122992.54986502</v>
      </c>
      <c r="H1376" s="27">
        <v>1342781.64278327</v>
      </c>
      <c r="I1376" s="27">
        <v>1388944.05070181</v>
      </c>
      <c r="J1376" s="27">
        <v>1428136</v>
      </c>
      <c r="K1376" s="27">
        <v>1613582.5262128301</v>
      </c>
      <c r="L1376" s="27">
        <v>2285973.0772380899</v>
      </c>
      <c r="M1376" s="27">
        <v>2424645.4369248399</v>
      </c>
      <c r="N1376" s="27">
        <v>2493752.97467103</v>
      </c>
      <c r="O1376" s="27">
        <v>2503616.5668967501</v>
      </c>
      <c r="P1376" s="27">
        <v>2576479.3655633801</v>
      </c>
    </row>
    <row r="1377" spans="1:16">
      <c r="A1377" s="104" t="s">
        <v>71</v>
      </c>
      <c r="B1377" s="102" t="s">
        <v>18</v>
      </c>
      <c r="C1377" s="104" t="s">
        <v>1764</v>
      </c>
      <c r="D1377" s="102" t="s">
        <v>1765</v>
      </c>
      <c r="E1377" s="27">
        <v>1784217.57509122</v>
      </c>
      <c r="F1377" s="27">
        <v>1912219.14202322</v>
      </c>
      <c r="G1377" s="27">
        <v>2130945.9833547999</v>
      </c>
      <c r="H1377" s="27">
        <v>2548009.0215723598</v>
      </c>
      <c r="I1377" s="27">
        <v>2635604.97022573</v>
      </c>
      <c r="J1377" s="27">
        <v>2709973</v>
      </c>
      <c r="K1377" s="27">
        <v>3061870.0039120298</v>
      </c>
      <c r="L1377" s="27">
        <v>4302363.7442632802</v>
      </c>
      <c r="M1377" s="27">
        <v>4563354.9223061204</v>
      </c>
      <c r="N1377" s="27">
        <v>4744266.1315876897</v>
      </c>
      <c r="O1377" s="27">
        <v>4770087.23714172</v>
      </c>
      <c r="P1377" s="27">
        <v>4960828.9081064602</v>
      </c>
    </row>
    <row r="1378" spans="1:16">
      <c r="A1378" s="104" t="s">
        <v>71</v>
      </c>
      <c r="B1378" s="102" t="s">
        <v>18</v>
      </c>
      <c r="C1378" s="104" t="s">
        <v>1766</v>
      </c>
      <c r="D1378" s="102" t="s">
        <v>1767</v>
      </c>
      <c r="E1378" s="27">
        <v>377880.93632044998</v>
      </c>
      <c r="F1378" s="27">
        <v>404990.49551211699</v>
      </c>
      <c r="G1378" s="27">
        <v>451314.836643307</v>
      </c>
      <c r="H1378" s="27">
        <v>539644.96721996705</v>
      </c>
      <c r="I1378" s="27">
        <v>558196.98663569195</v>
      </c>
      <c r="J1378" s="27">
        <v>573947</v>
      </c>
      <c r="K1378" s="27">
        <v>648476.01554929698</v>
      </c>
      <c r="L1378" s="27">
        <v>773244.02200970904</v>
      </c>
      <c r="M1378" s="27">
        <v>820150.78483038</v>
      </c>
      <c r="N1378" s="27">
        <v>862465.52711152704</v>
      </c>
      <c r="O1378" s="27">
        <v>868505.02977164695</v>
      </c>
      <c r="P1378" s="27">
        <v>913119.11309288396</v>
      </c>
    </row>
    <row r="1379" spans="1:16">
      <c r="A1379" s="104" t="s">
        <v>71</v>
      </c>
      <c r="B1379" s="102" t="s">
        <v>18</v>
      </c>
      <c r="C1379" s="104" t="s">
        <v>1768</v>
      </c>
      <c r="D1379" s="102" t="s">
        <v>1769</v>
      </c>
      <c r="E1379" s="27">
        <v>1212969.34060893</v>
      </c>
      <c r="F1379" s="27">
        <v>1299988.98350784</v>
      </c>
      <c r="G1379" s="27">
        <v>1448686.6290233401</v>
      </c>
      <c r="H1379" s="27">
        <v>1732219.69445254</v>
      </c>
      <c r="I1379" s="27">
        <v>1791770.2792923001</v>
      </c>
      <c r="J1379" s="27">
        <v>1842328</v>
      </c>
      <c r="K1379" s="27">
        <v>2081559.1615750699</v>
      </c>
      <c r="L1379" s="27">
        <v>3421084.26597114</v>
      </c>
      <c r="M1379" s="27">
        <v>3628615.10526649</v>
      </c>
      <c r="N1379" s="27">
        <v>3836185.4563332</v>
      </c>
      <c r="O1379" s="27">
        <v>3865811.5729076401</v>
      </c>
      <c r="P1379" s="27">
        <v>4084661.0372377601</v>
      </c>
    </row>
    <row r="1380" spans="1:16">
      <c r="A1380" s="104" t="s">
        <v>71</v>
      </c>
      <c r="B1380" s="102" t="s">
        <v>18</v>
      </c>
      <c r="C1380" s="104" t="s">
        <v>1770</v>
      </c>
      <c r="D1380" s="102" t="s">
        <v>1771</v>
      </c>
      <c r="E1380" s="27">
        <v>1462734.8992785199</v>
      </c>
      <c r="F1380" s="27">
        <v>1567672.9750645901</v>
      </c>
      <c r="G1380" s="27">
        <v>1746989.3256550201</v>
      </c>
      <c r="H1380" s="27">
        <v>2088905.3955981301</v>
      </c>
      <c r="I1380" s="27">
        <v>2160718.1906963401</v>
      </c>
      <c r="J1380" s="27">
        <v>2221687</v>
      </c>
      <c r="K1380" s="27">
        <v>2510178.2284291098</v>
      </c>
      <c r="L1380" s="27">
        <v>4179557.8188472101</v>
      </c>
      <c r="M1380" s="27">
        <v>4433099.11513039</v>
      </c>
      <c r="N1380" s="27">
        <v>4614676.9960223902</v>
      </c>
      <c r="O1380" s="27">
        <v>4640593.2257880401</v>
      </c>
      <c r="P1380" s="27">
        <v>4832037.5914578699</v>
      </c>
    </row>
    <row r="1381" spans="1:16">
      <c r="A1381" s="104" t="s">
        <v>71</v>
      </c>
      <c r="B1381" s="102" t="s">
        <v>18</v>
      </c>
      <c r="C1381" s="104" t="s">
        <v>1772</v>
      </c>
      <c r="D1381" s="102" t="s">
        <v>1773</v>
      </c>
      <c r="E1381" s="27">
        <v>244861.813136029</v>
      </c>
      <c r="F1381" s="27">
        <v>262428.44637671899</v>
      </c>
      <c r="G1381" s="27">
        <v>292446.00236185698</v>
      </c>
      <c r="H1381" s="27">
        <v>349682.75036543998</v>
      </c>
      <c r="I1381" s="27">
        <v>361704.21182285598</v>
      </c>
      <c r="J1381" s="27">
        <v>371910</v>
      </c>
      <c r="K1381" s="27">
        <v>420203.81998831598</v>
      </c>
      <c r="L1381" s="27">
        <v>409367.23142669402</v>
      </c>
      <c r="M1381" s="27">
        <v>434200.36777545803</v>
      </c>
      <c r="N1381" s="27">
        <v>448651.87333547702</v>
      </c>
      <c r="O1381" s="27">
        <v>450714.50732903503</v>
      </c>
      <c r="P1381" s="27">
        <v>465951.27352031099</v>
      </c>
    </row>
    <row r="1382" spans="1:16">
      <c r="A1382" s="104" t="s">
        <v>71</v>
      </c>
      <c r="B1382" s="102" t="s">
        <v>18</v>
      </c>
      <c r="C1382" s="104" t="s">
        <v>1774</v>
      </c>
      <c r="D1382" s="102" t="s">
        <v>1775</v>
      </c>
      <c r="E1382" s="27">
        <v>11974418.1940734</v>
      </c>
      <c r="F1382" s="27">
        <v>12833475.0228696</v>
      </c>
      <c r="G1382" s="27">
        <v>14301416.3238285</v>
      </c>
      <c r="H1382" s="27">
        <v>17100451.207589399</v>
      </c>
      <c r="I1382" s="27">
        <v>17688333.838006899</v>
      </c>
      <c r="J1382" s="27">
        <v>18187441</v>
      </c>
      <c r="K1382" s="27">
        <v>20549126.067681</v>
      </c>
      <c r="L1382" s="27">
        <v>29696995.288197301</v>
      </c>
      <c r="M1382" s="27">
        <v>31498480.291187</v>
      </c>
      <c r="N1382" s="27">
        <v>32827029.768773999</v>
      </c>
      <c r="O1382" s="27">
        <v>33016650.713060599</v>
      </c>
      <c r="P1382" s="27">
        <v>34417389.199446701</v>
      </c>
    </row>
    <row r="1383" spans="1:16">
      <c r="A1383" s="104" t="s">
        <v>71</v>
      </c>
      <c r="B1383" s="102" t="s">
        <v>18</v>
      </c>
      <c r="C1383" s="104" t="s">
        <v>1776</v>
      </c>
      <c r="D1383" s="102" t="s">
        <v>1777</v>
      </c>
      <c r="E1383" s="27">
        <v>2090878.45212933</v>
      </c>
      <c r="F1383" s="27">
        <v>2240880.1794260801</v>
      </c>
      <c r="G1383" s="27">
        <v>2497200.5104367901</v>
      </c>
      <c r="H1383" s="27">
        <v>2985945.9033522899</v>
      </c>
      <c r="I1383" s="27">
        <v>3088597.3311209399</v>
      </c>
      <c r="J1383" s="27">
        <v>3175747</v>
      </c>
      <c r="K1383" s="27">
        <v>3588126.3046457102</v>
      </c>
      <c r="L1383" s="27">
        <v>5120866.79643986</v>
      </c>
      <c r="M1383" s="27">
        <v>5431510.0563735198</v>
      </c>
      <c r="N1383" s="27">
        <v>5704531.6490866197</v>
      </c>
      <c r="O1383" s="27">
        <v>5743499.4583697198</v>
      </c>
      <c r="P1383" s="27">
        <v>6031356.4240349904</v>
      </c>
    </row>
    <row r="1384" spans="1:16">
      <c r="A1384" s="104" t="s">
        <v>71</v>
      </c>
      <c r="B1384" s="102" t="s">
        <v>18</v>
      </c>
      <c r="C1384" s="104" t="s">
        <v>1778</v>
      </c>
      <c r="D1384" s="102" t="s">
        <v>1779</v>
      </c>
      <c r="E1384" s="27">
        <v>2182423.3970571398</v>
      </c>
      <c r="F1384" s="27">
        <v>2338992.65095997</v>
      </c>
      <c r="G1384" s="27">
        <v>2606535.4566976898</v>
      </c>
      <c r="H1384" s="27">
        <v>3116679.5923447902</v>
      </c>
      <c r="I1384" s="27">
        <v>3223825.4082460101</v>
      </c>
      <c r="J1384" s="27">
        <v>3314791</v>
      </c>
      <c r="K1384" s="27">
        <v>3745225.2620818499</v>
      </c>
      <c r="L1384" s="27">
        <v>4968748.43186526</v>
      </c>
      <c r="M1384" s="27">
        <v>5270163.97471759</v>
      </c>
      <c r="N1384" s="27">
        <v>5607991.4629316302</v>
      </c>
      <c r="O1384" s="27">
        <v>5656208.9013266601</v>
      </c>
      <c r="P1384" s="27">
        <v>6012393.3006959204</v>
      </c>
    </row>
    <row r="1385" spans="1:16">
      <c r="A1385" s="104" t="s">
        <v>71</v>
      </c>
      <c r="B1385" s="102" t="s">
        <v>18</v>
      </c>
      <c r="C1385" s="104" t="s">
        <v>1780</v>
      </c>
      <c r="D1385" s="102" t="s">
        <v>1781</v>
      </c>
      <c r="E1385" s="27">
        <v>1124584.93538102</v>
      </c>
      <c r="F1385" s="27">
        <v>1205263.79197705</v>
      </c>
      <c r="G1385" s="27">
        <v>1343126.4126343899</v>
      </c>
      <c r="H1385" s="27">
        <v>1605999.51534978</v>
      </c>
      <c r="I1385" s="27">
        <v>1661210.87837593</v>
      </c>
      <c r="J1385" s="27">
        <v>1708085</v>
      </c>
      <c r="K1385" s="27">
        <v>1929883.96065893</v>
      </c>
      <c r="L1385" s="27">
        <v>2768204.7595526702</v>
      </c>
      <c r="M1385" s="27">
        <v>2936130.2975951899</v>
      </c>
      <c r="N1385" s="27">
        <v>3049182.79836069</v>
      </c>
      <c r="O1385" s="27">
        <v>3065318.5535449502</v>
      </c>
      <c r="P1385" s="27">
        <v>3184514.1075660102</v>
      </c>
    </row>
    <row r="1386" spans="1:16">
      <c r="A1386" s="104" t="s">
        <v>71</v>
      </c>
      <c r="B1386" s="102" t="s">
        <v>18</v>
      </c>
      <c r="C1386" s="104" t="s">
        <v>1782</v>
      </c>
      <c r="D1386" s="102" t="s">
        <v>1783</v>
      </c>
      <c r="E1386" s="27">
        <v>1065080.46601845</v>
      </c>
      <c r="F1386" s="27">
        <v>1141490.41201512</v>
      </c>
      <c r="G1386" s="27">
        <v>1272058.3928199699</v>
      </c>
      <c r="H1386" s="27">
        <v>1521022.253115</v>
      </c>
      <c r="I1386" s="27">
        <v>1573312.25132791</v>
      </c>
      <c r="J1386" s="27">
        <v>1617706</v>
      </c>
      <c r="K1386" s="27">
        <v>1827769.20044874</v>
      </c>
      <c r="L1386" s="27">
        <v>1732540.31535449</v>
      </c>
      <c r="M1386" s="27">
        <v>1837640.10404268</v>
      </c>
      <c r="N1386" s="27">
        <v>1954510.2909627899</v>
      </c>
      <c r="O1386" s="27">
        <v>1971190.9330315001</v>
      </c>
      <c r="P1386" s="27">
        <v>2094411.5896654499</v>
      </c>
    </row>
    <row r="1387" spans="1:16">
      <c r="A1387" s="104" t="s">
        <v>71</v>
      </c>
      <c r="B1387" s="102" t="s">
        <v>18</v>
      </c>
      <c r="C1387" s="104" t="s">
        <v>1784</v>
      </c>
      <c r="D1387" s="102" t="s">
        <v>1785</v>
      </c>
      <c r="E1387" s="27">
        <v>1626427.8471645899</v>
      </c>
      <c r="F1387" s="27">
        <v>1743109.4199981401</v>
      </c>
      <c r="G1387" s="27">
        <v>1942492.8531794001</v>
      </c>
      <c r="H1387" s="27">
        <v>2322672.3496977398</v>
      </c>
      <c r="I1387" s="27">
        <v>2402521.63051276</v>
      </c>
      <c r="J1387" s="27">
        <v>2470313</v>
      </c>
      <c r="K1387" s="27">
        <v>2791089.33141327</v>
      </c>
      <c r="L1387" s="27">
        <v>3565951.4511578199</v>
      </c>
      <c r="M1387" s="27">
        <v>3782270.2346170801</v>
      </c>
      <c r="N1387" s="27">
        <v>3927844.2756029302</v>
      </c>
      <c r="O1387" s="27">
        <v>3948621.7836366398</v>
      </c>
      <c r="P1387" s="27">
        <v>4102106.1735226698</v>
      </c>
    </row>
    <row r="1388" spans="1:16">
      <c r="A1388" s="104" t="s">
        <v>71</v>
      </c>
      <c r="B1388" s="102" t="s">
        <v>18</v>
      </c>
      <c r="C1388" s="104" t="s">
        <v>1786</v>
      </c>
      <c r="D1388" s="102" t="s">
        <v>1787</v>
      </c>
      <c r="E1388" s="27">
        <v>529400.39419038699</v>
      </c>
      <c r="F1388" s="27">
        <v>567380.11198759603</v>
      </c>
      <c r="G1388" s="27">
        <v>632279.19023764401</v>
      </c>
      <c r="H1388" s="27">
        <v>756027.17922679801</v>
      </c>
      <c r="I1388" s="27">
        <v>782018.02832168702</v>
      </c>
      <c r="J1388" s="27">
        <v>804084</v>
      </c>
      <c r="K1388" s="27">
        <v>908496.36819114105</v>
      </c>
      <c r="L1388" s="27">
        <v>863055.47855258395</v>
      </c>
      <c r="M1388" s="27">
        <v>915410.36457339395</v>
      </c>
      <c r="N1388" s="27">
        <v>961891.55122464197</v>
      </c>
      <c r="O1388" s="27">
        <v>968525.71604225796</v>
      </c>
      <c r="P1388" s="27">
        <v>1017532.59499733</v>
      </c>
    </row>
    <row r="1389" spans="1:16">
      <c r="A1389" s="104" t="s">
        <v>71</v>
      </c>
      <c r="B1389" s="102" t="s">
        <v>18</v>
      </c>
      <c r="C1389" s="104" t="s">
        <v>1788</v>
      </c>
      <c r="D1389" s="102" t="s">
        <v>1789</v>
      </c>
      <c r="E1389" s="27">
        <v>2607706.5704230298</v>
      </c>
      <c r="F1389" s="27">
        <v>2794786.0677741002</v>
      </c>
      <c r="G1389" s="27">
        <v>3114464.24448922</v>
      </c>
      <c r="H1389" s="27">
        <v>3724018.8415405098</v>
      </c>
      <c r="I1389" s="27">
        <v>3852043.8840211201</v>
      </c>
      <c r="J1389" s="27">
        <v>3960736</v>
      </c>
      <c r="K1389" s="27">
        <v>4475047.5718016597</v>
      </c>
      <c r="L1389" s="27">
        <v>7161790.3429621197</v>
      </c>
      <c r="M1389" s="27">
        <v>7596240.7110756403</v>
      </c>
      <c r="N1389" s="27">
        <v>8240683.1867576297</v>
      </c>
      <c r="O1389" s="27">
        <v>8332663.1472433303</v>
      </c>
      <c r="P1389" s="27">
        <v>9012123.2717932295</v>
      </c>
    </row>
    <row r="1390" spans="1:16">
      <c r="A1390" s="104" t="s">
        <v>71</v>
      </c>
      <c r="B1390" s="102" t="s">
        <v>18</v>
      </c>
      <c r="C1390" s="104" t="s">
        <v>1790</v>
      </c>
      <c r="D1390" s="102" t="s">
        <v>1791</v>
      </c>
      <c r="E1390" s="27">
        <v>22229906.5845052</v>
      </c>
      <c r="F1390" s="27">
        <v>23824702.485685099</v>
      </c>
      <c r="G1390" s="27">
        <v>26549861.859858599</v>
      </c>
      <c r="H1390" s="27">
        <v>31746129.685510799</v>
      </c>
      <c r="I1390" s="27">
        <v>32837504.293030601</v>
      </c>
      <c r="J1390" s="27">
        <v>33764071</v>
      </c>
      <c r="K1390" s="27">
        <v>38148421.532818504</v>
      </c>
      <c r="L1390" s="27">
        <v>41942478.177053899</v>
      </c>
      <c r="M1390" s="27">
        <v>44486804.016250603</v>
      </c>
      <c r="N1390" s="27">
        <v>46536978.212994099</v>
      </c>
      <c r="O1390" s="27">
        <v>46829595.507260203</v>
      </c>
      <c r="P1390" s="27">
        <v>48991172.695816703</v>
      </c>
    </row>
    <row r="1391" spans="1:16">
      <c r="A1391" s="104" t="s">
        <v>71</v>
      </c>
      <c r="B1391" s="102" t="s">
        <v>18</v>
      </c>
      <c r="C1391" s="104" t="s">
        <v>1792</v>
      </c>
      <c r="D1391" s="102" t="s">
        <v>1793</v>
      </c>
      <c r="E1391" s="27">
        <v>25530064.804393899</v>
      </c>
      <c r="F1391" s="27">
        <v>27361617.382094901</v>
      </c>
      <c r="G1391" s="27">
        <v>30491342.428867899</v>
      </c>
      <c r="H1391" s="27">
        <v>36459026.270702697</v>
      </c>
      <c r="I1391" s="27">
        <v>37712421.751692697</v>
      </c>
      <c r="J1391" s="27">
        <v>38776543</v>
      </c>
      <c r="K1391" s="27">
        <v>43811775.3763749</v>
      </c>
      <c r="L1391" s="27">
        <v>36110817.461941101</v>
      </c>
      <c r="M1391" s="27">
        <v>38301379.227055103</v>
      </c>
      <c r="N1391" s="27">
        <v>41067241.539674699</v>
      </c>
      <c r="O1391" s="27">
        <v>41462007.165597402</v>
      </c>
      <c r="P1391" s="27">
        <v>44378158.691978998</v>
      </c>
    </row>
    <row r="1392" spans="1:16">
      <c r="A1392" s="104" t="s">
        <v>71</v>
      </c>
      <c r="B1392" s="102" t="s">
        <v>18</v>
      </c>
      <c r="C1392" s="104" t="s">
        <v>1794</v>
      </c>
      <c r="D1392" s="102" t="s">
        <v>1795</v>
      </c>
      <c r="E1392" s="27">
        <v>2154140.1459705099</v>
      </c>
      <c r="F1392" s="27">
        <v>2308680.3309371602</v>
      </c>
      <c r="G1392" s="27">
        <v>2572755.8991254098</v>
      </c>
      <c r="H1392" s="27">
        <v>3076288.7902730899</v>
      </c>
      <c r="I1392" s="27">
        <v>3182046.0433417601</v>
      </c>
      <c r="J1392" s="27">
        <v>3271833</v>
      </c>
      <c r="K1392" s="27">
        <v>3696688.7835018099</v>
      </c>
      <c r="L1392" s="27">
        <v>2907701.35150787</v>
      </c>
      <c r="M1392" s="27">
        <v>3084089.1144324299</v>
      </c>
      <c r="N1392" s="27">
        <v>3199772.59343821</v>
      </c>
      <c r="O1392" s="27">
        <v>3216283.8697346901</v>
      </c>
      <c r="P1392" s="27">
        <v>3338253.4175921902</v>
      </c>
    </row>
    <row r="1393" spans="1:16">
      <c r="A1393" s="104" t="s">
        <v>71</v>
      </c>
      <c r="B1393" s="102" t="s">
        <v>18</v>
      </c>
      <c r="C1393" s="104" t="s">
        <v>1796</v>
      </c>
      <c r="D1393" s="102" t="s">
        <v>1797</v>
      </c>
      <c r="E1393" s="27">
        <v>1777853.62137569</v>
      </c>
      <c r="F1393" s="27">
        <v>1905398.6318546799</v>
      </c>
      <c r="G1393" s="27">
        <v>2123345.3174955999</v>
      </c>
      <c r="H1393" s="27">
        <v>2538920.77375523</v>
      </c>
      <c r="I1393" s="27">
        <v>2626204.2848613299</v>
      </c>
      <c r="J1393" s="27">
        <v>2700307</v>
      </c>
      <c r="K1393" s="27">
        <v>3050948.9148798501</v>
      </c>
      <c r="L1393" s="27">
        <v>5542820.9464771999</v>
      </c>
      <c r="M1393" s="27">
        <v>5879060.8145388104</v>
      </c>
      <c r="N1393" s="27">
        <v>6194583.0593732204</v>
      </c>
      <c r="O1393" s="27">
        <v>6239616.8880866002</v>
      </c>
      <c r="P1393" s="27">
        <v>6572283.8199071297</v>
      </c>
    </row>
    <row r="1394" spans="1:16">
      <c r="A1394" s="104" t="s">
        <v>71</v>
      </c>
      <c r="B1394" s="102" t="s">
        <v>18</v>
      </c>
      <c r="C1394" s="104" t="s">
        <v>1798</v>
      </c>
      <c r="D1394" s="102" t="s">
        <v>1799</v>
      </c>
      <c r="E1394" s="27">
        <v>1040921.76810884</v>
      </c>
      <c r="F1394" s="27">
        <v>1115598.5447708699</v>
      </c>
      <c r="G1394" s="27">
        <v>1243204.9160958901</v>
      </c>
      <c r="H1394" s="27">
        <v>1486521.6512391099</v>
      </c>
      <c r="I1394" s="27">
        <v>1537625.58106496</v>
      </c>
      <c r="J1394" s="27">
        <v>1581012</v>
      </c>
      <c r="K1394" s="27">
        <v>1786310.8079915999</v>
      </c>
      <c r="L1394" s="27">
        <v>1830517.2501073801</v>
      </c>
      <c r="M1394" s="27">
        <v>1941560.45409388</v>
      </c>
      <c r="N1394" s="27">
        <v>2042305.07129111</v>
      </c>
      <c r="O1394" s="27">
        <v>2056684.13200639</v>
      </c>
      <c r="P1394" s="27">
        <v>2162902.9080951498</v>
      </c>
    </row>
    <row r="1395" spans="1:16">
      <c r="A1395" s="104" t="s">
        <v>71</v>
      </c>
      <c r="B1395" s="102" t="s">
        <v>18</v>
      </c>
      <c r="C1395" s="104" t="s">
        <v>1800</v>
      </c>
      <c r="D1395" s="102" t="s">
        <v>1801</v>
      </c>
      <c r="E1395" s="27">
        <v>9613178.6397994496</v>
      </c>
      <c r="F1395" s="27">
        <v>10302837.7633672</v>
      </c>
      <c r="G1395" s="27">
        <v>11481315.2250815</v>
      </c>
      <c r="H1395" s="27">
        <v>13728407.477958299</v>
      </c>
      <c r="I1395" s="27">
        <v>14200365.334602701</v>
      </c>
      <c r="J1395" s="27">
        <v>14601053</v>
      </c>
      <c r="K1395" s="27">
        <v>16497036.9815656</v>
      </c>
      <c r="L1395" s="27">
        <v>11956654.883543</v>
      </c>
      <c r="M1395" s="27">
        <v>12681972.885639399</v>
      </c>
      <c r="N1395" s="27">
        <v>13363109.733395001</v>
      </c>
      <c r="O1395" s="27">
        <v>13460327.064794499</v>
      </c>
      <c r="P1395" s="27">
        <v>14178475.884294201</v>
      </c>
    </row>
    <row r="1396" spans="1:16">
      <c r="A1396" s="104" t="s">
        <v>71</v>
      </c>
      <c r="B1396" s="102" t="s">
        <v>18</v>
      </c>
      <c r="C1396" s="104" t="s">
        <v>1802</v>
      </c>
      <c r="D1396" s="102" t="s">
        <v>1803</v>
      </c>
      <c r="E1396" s="27">
        <v>5084005.1869416097</v>
      </c>
      <c r="F1396" s="27">
        <v>5448736.8426006204</v>
      </c>
      <c r="G1396" s="27">
        <v>6071983.9237735802</v>
      </c>
      <c r="H1396" s="27">
        <v>7260376.3480923399</v>
      </c>
      <c r="I1396" s="27">
        <v>7509974.9752585804</v>
      </c>
      <c r="J1396" s="27">
        <v>7721882</v>
      </c>
      <c r="K1396" s="27">
        <v>8724587.8523687795</v>
      </c>
      <c r="L1396" s="27">
        <v>9503610.4148354102</v>
      </c>
      <c r="M1396" s="27">
        <v>10080120.847412201</v>
      </c>
      <c r="N1396" s="27">
        <v>10750358.430453001</v>
      </c>
      <c r="O1396" s="27">
        <v>10846020.075397801</v>
      </c>
      <c r="P1396" s="27">
        <v>11552676.9680243</v>
      </c>
    </row>
    <row r="1397" spans="1:16">
      <c r="A1397" s="104" t="s">
        <v>71</v>
      </c>
      <c r="B1397" s="102" t="s">
        <v>18</v>
      </c>
      <c r="C1397" s="104" t="s">
        <v>1804</v>
      </c>
      <c r="D1397" s="102" t="s">
        <v>1805</v>
      </c>
      <c r="E1397" s="27">
        <v>9792204.3912699409</v>
      </c>
      <c r="F1397" s="27">
        <v>10494707.0026663</v>
      </c>
      <c r="G1397" s="27">
        <v>11695131.192001101</v>
      </c>
      <c r="H1397" s="27">
        <v>13984070.933027999</v>
      </c>
      <c r="I1397" s="27">
        <v>14464818.037549101</v>
      </c>
      <c r="J1397" s="27">
        <v>14872968</v>
      </c>
      <c r="K1397" s="27">
        <v>16804260.487270199</v>
      </c>
      <c r="L1397" s="27">
        <v>17249352.138212699</v>
      </c>
      <c r="M1397" s="27">
        <v>18295737.030071199</v>
      </c>
      <c r="N1397" s="27">
        <v>19113500.605883501</v>
      </c>
      <c r="O1397" s="27">
        <v>19230218.390881799</v>
      </c>
      <c r="P1397" s="27">
        <v>20092417.950736001</v>
      </c>
    </row>
    <row r="1398" spans="1:16">
      <c r="A1398" s="104" t="s">
        <v>71</v>
      </c>
      <c r="B1398" s="102" t="s">
        <v>18</v>
      </c>
      <c r="C1398" s="104" t="s">
        <v>1806</v>
      </c>
      <c r="D1398" s="102" t="s">
        <v>1807</v>
      </c>
      <c r="E1398" s="27">
        <v>2364372.8030590899</v>
      </c>
      <c r="F1398" s="27">
        <v>2533995.29071309</v>
      </c>
      <c r="G1398" s="27">
        <v>2823843.2342392402</v>
      </c>
      <c r="H1398" s="27">
        <v>3376518.2658525002</v>
      </c>
      <c r="I1398" s="27">
        <v>3492596.8661002601</v>
      </c>
      <c r="J1398" s="27">
        <v>3591147</v>
      </c>
      <c r="K1398" s="27">
        <v>4057466.0090861898</v>
      </c>
      <c r="L1398" s="27">
        <v>5113634.1606841302</v>
      </c>
      <c r="M1398" s="27">
        <v>5423838.5332663301</v>
      </c>
      <c r="N1398" s="27">
        <v>5833323.6846992904</v>
      </c>
      <c r="O1398" s="27">
        <v>5891768.6356708696</v>
      </c>
      <c r="P1398" s="27">
        <v>6323504.1313309204</v>
      </c>
    </row>
    <row r="1399" spans="1:16">
      <c r="A1399" s="104" t="s">
        <v>71</v>
      </c>
      <c r="B1399" s="102" t="s">
        <v>18</v>
      </c>
      <c r="C1399" s="104" t="s">
        <v>1808</v>
      </c>
      <c r="D1399" s="102" t="s">
        <v>1809</v>
      </c>
      <c r="E1399" s="27">
        <v>2089815.57077591</v>
      </c>
      <c r="F1399" s="27">
        <v>2239741.0458932202</v>
      </c>
      <c r="G1399" s="27">
        <v>2495931.0785118602</v>
      </c>
      <c r="H1399" s="27">
        <v>2984428.0216149199</v>
      </c>
      <c r="I1399" s="27">
        <v>3087027.2673506099</v>
      </c>
      <c r="J1399" s="27">
        <v>3174133</v>
      </c>
      <c r="K1399" s="27">
        <v>3586302.3093137499</v>
      </c>
      <c r="L1399" s="27">
        <v>3510357.2981224102</v>
      </c>
      <c r="M1399" s="27">
        <v>3723303.4392191698</v>
      </c>
      <c r="N1399" s="27">
        <v>3996310.66559625</v>
      </c>
      <c r="O1399" s="27">
        <v>4035276.4235119098</v>
      </c>
      <c r="P1399" s="27">
        <v>4323118.2365519404</v>
      </c>
    </row>
    <row r="1400" spans="1:16">
      <c r="A1400" s="104" t="s">
        <v>71</v>
      </c>
      <c r="B1400" s="102" t="s">
        <v>18</v>
      </c>
      <c r="C1400" s="104" t="s">
        <v>1810</v>
      </c>
      <c r="D1400" s="102" t="s">
        <v>1811</v>
      </c>
      <c r="E1400" s="27">
        <v>3349130.5975673902</v>
      </c>
      <c r="F1400" s="27">
        <v>3589400.6018165099</v>
      </c>
      <c r="G1400" s="27">
        <v>3999969.7874582298</v>
      </c>
      <c r="H1400" s="27">
        <v>4782833.1567606498</v>
      </c>
      <c r="I1400" s="27">
        <v>4947258.3232613197</v>
      </c>
      <c r="J1400" s="27">
        <v>5086854</v>
      </c>
      <c r="K1400" s="27">
        <v>5747394.6333849002</v>
      </c>
      <c r="L1400" s="27">
        <v>5667855.3419748796</v>
      </c>
      <c r="M1400" s="27">
        <v>6011680.1426204704</v>
      </c>
      <c r="N1400" s="27">
        <v>6230007.5899523804</v>
      </c>
      <c r="O1400" s="27">
        <v>6261169.0156136798</v>
      </c>
      <c r="P1400" s="27">
        <v>6491359.8768953905</v>
      </c>
    </row>
    <row r="1401" spans="1:16">
      <c r="A1401" s="104" t="s">
        <v>71</v>
      </c>
      <c r="B1401" s="102" t="s">
        <v>18</v>
      </c>
      <c r="C1401" s="104" t="s">
        <v>1812</v>
      </c>
      <c r="D1401" s="102" t="s">
        <v>1813</v>
      </c>
      <c r="E1401" s="27">
        <v>4269649.9429433001</v>
      </c>
      <c r="F1401" s="27">
        <v>4575958.9327086899</v>
      </c>
      <c r="G1401" s="27">
        <v>5099374.3830714598</v>
      </c>
      <c r="H1401" s="27">
        <v>6097410.2740888698</v>
      </c>
      <c r="I1401" s="27">
        <v>6307028.2278581299</v>
      </c>
      <c r="J1401" s="27">
        <v>6484992</v>
      </c>
      <c r="K1401" s="27">
        <v>7327084.5831844397</v>
      </c>
      <c r="L1401" s="27">
        <v>7830458.4453563904</v>
      </c>
      <c r="M1401" s="27">
        <v>8305471.5719874604</v>
      </c>
      <c r="N1401" s="27">
        <v>8729346.2763185594</v>
      </c>
      <c r="O1401" s="27">
        <v>8789845.0339995306</v>
      </c>
      <c r="P1401" s="27">
        <v>9236752.0930916592</v>
      </c>
    </row>
    <row r="1402" spans="1:16">
      <c r="A1402" s="104" t="s">
        <v>71</v>
      </c>
      <c r="B1402" s="102" t="s">
        <v>18</v>
      </c>
      <c r="C1402" s="104" t="s">
        <v>1814</v>
      </c>
      <c r="D1402" s="102" t="s">
        <v>1815</v>
      </c>
      <c r="E1402" s="27">
        <v>15850650.6666879</v>
      </c>
      <c r="F1402" s="27">
        <v>16987792.319450699</v>
      </c>
      <c r="G1402" s="27">
        <v>18930920.109343499</v>
      </c>
      <c r="H1402" s="27">
        <v>22636029.069736701</v>
      </c>
      <c r="I1402" s="27">
        <v>23414214.870227002</v>
      </c>
      <c r="J1402" s="27">
        <v>24074887</v>
      </c>
      <c r="K1402" s="27">
        <v>27201072.613760799</v>
      </c>
      <c r="L1402" s="27">
        <v>43432201.348316401</v>
      </c>
      <c r="M1402" s="27">
        <v>46066893.679928496</v>
      </c>
      <c r="N1402" s="27">
        <v>47528417.449737601</v>
      </c>
      <c r="O1402" s="27">
        <v>47737017.393045001</v>
      </c>
      <c r="P1402" s="27">
        <v>49277954.606238998</v>
      </c>
    </row>
    <row r="1403" spans="1:16">
      <c r="A1403" s="104" t="s">
        <v>71</v>
      </c>
      <c r="B1403" s="102" t="s">
        <v>18</v>
      </c>
      <c r="C1403" s="104" t="s">
        <v>1816</v>
      </c>
      <c r="D1403" s="102" t="s">
        <v>1817</v>
      </c>
      <c r="E1403" s="27">
        <v>3619405.76073239</v>
      </c>
      <c r="F1403" s="27">
        <v>3879065.5775642898</v>
      </c>
      <c r="G1403" s="27">
        <v>4322767.7361992002</v>
      </c>
      <c r="H1403" s="27">
        <v>5168808.2551261103</v>
      </c>
      <c r="I1403" s="27">
        <v>5346502.5484672496</v>
      </c>
      <c r="J1403" s="27">
        <v>5497363</v>
      </c>
      <c r="K1403" s="27">
        <v>6211209.9362102104</v>
      </c>
      <c r="L1403" s="27">
        <v>7057753.3858657498</v>
      </c>
      <c r="M1403" s="27">
        <v>7485892.16977276</v>
      </c>
      <c r="N1403" s="27">
        <v>7835371.2785283104</v>
      </c>
      <c r="O1403" s="27">
        <v>7885251.6604965301</v>
      </c>
      <c r="P1403" s="27">
        <v>8253720.2967906101</v>
      </c>
    </row>
    <row r="1404" spans="1:16">
      <c r="A1404" s="104" t="s">
        <v>71</v>
      </c>
      <c r="B1404" s="102" t="s">
        <v>18</v>
      </c>
      <c r="C1404" s="104" t="s">
        <v>1818</v>
      </c>
      <c r="D1404" s="102" t="s">
        <v>1819</v>
      </c>
      <c r="E1404" s="27">
        <v>8879643.6409491692</v>
      </c>
      <c r="F1404" s="27">
        <v>9516678.2244590409</v>
      </c>
      <c r="G1404" s="27">
        <v>10605231.791495601</v>
      </c>
      <c r="H1404" s="27">
        <v>12680859.342124799</v>
      </c>
      <c r="I1404" s="27">
        <v>13116804.385650599</v>
      </c>
      <c r="J1404" s="27">
        <v>13486918</v>
      </c>
      <c r="K1404" s="27">
        <v>15238228.167465201</v>
      </c>
      <c r="L1404" s="27">
        <v>19220380.9310668</v>
      </c>
      <c r="M1404" s="27">
        <v>20386331.884992201</v>
      </c>
      <c r="N1404" s="27">
        <v>21188035.158694599</v>
      </c>
      <c r="O1404" s="27">
        <v>21302460.5532078</v>
      </c>
      <c r="P1404" s="27">
        <v>22147726.117715701</v>
      </c>
    </row>
    <row r="1405" spans="1:16">
      <c r="A1405" s="104" t="s">
        <v>71</v>
      </c>
      <c r="B1405" s="102" t="s">
        <v>18</v>
      </c>
      <c r="C1405" s="104" t="s">
        <v>1820</v>
      </c>
      <c r="D1405" s="102" t="s">
        <v>1821</v>
      </c>
      <c r="E1405" s="27">
        <v>897771.18542096205</v>
      </c>
      <c r="F1405" s="27">
        <v>962178.19501697703</v>
      </c>
      <c r="G1405" s="27">
        <v>1072235.7677968</v>
      </c>
      <c r="H1405" s="27">
        <v>1282090.8793264001</v>
      </c>
      <c r="I1405" s="27">
        <v>1326166.8484001399</v>
      </c>
      <c r="J1405" s="27">
        <v>1363587</v>
      </c>
      <c r="K1405" s="27">
        <v>1540652.1611435399</v>
      </c>
      <c r="L1405" s="27">
        <v>1952280.3212719101</v>
      </c>
      <c r="M1405" s="27">
        <v>2070710.0284037699</v>
      </c>
      <c r="N1405" s="27">
        <v>2134011.0992404101</v>
      </c>
      <c r="O1405" s="27">
        <v>2143045.9317858601</v>
      </c>
      <c r="P1405" s="27">
        <v>2209786.6510053002</v>
      </c>
    </row>
    <row r="1406" spans="1:16">
      <c r="A1406" s="104" t="s">
        <v>71</v>
      </c>
      <c r="B1406" s="102" t="s">
        <v>18</v>
      </c>
      <c r="C1406" s="104" t="s">
        <v>1822</v>
      </c>
      <c r="D1406" s="102" t="s">
        <v>1823</v>
      </c>
      <c r="E1406" s="27">
        <v>11295901.523854399</v>
      </c>
      <c r="F1406" s="27">
        <v>12106280.882935099</v>
      </c>
      <c r="G1406" s="27">
        <v>13491042.9740601</v>
      </c>
      <c r="H1406" s="27">
        <v>16131473.757113701</v>
      </c>
      <c r="I1406" s="27">
        <v>16686044.6926826</v>
      </c>
      <c r="J1406" s="27">
        <v>17156870</v>
      </c>
      <c r="K1406" s="27">
        <v>19384733.412490301</v>
      </c>
      <c r="L1406" s="27">
        <v>20670839.635172501</v>
      </c>
      <c r="M1406" s="27">
        <v>21924778.483093999</v>
      </c>
      <c r="N1406" s="27">
        <v>23511867.000004102</v>
      </c>
      <c r="O1406" s="27">
        <v>23738388.780928101</v>
      </c>
      <c r="P1406" s="27">
        <v>25411715.423429299</v>
      </c>
    </row>
    <row r="1407" spans="1:16">
      <c r="A1407" s="104" t="s">
        <v>71</v>
      </c>
      <c r="B1407" s="102" t="s">
        <v>18</v>
      </c>
      <c r="C1407" s="104" t="s">
        <v>1824</v>
      </c>
      <c r="D1407" s="102" t="s">
        <v>1825</v>
      </c>
      <c r="E1407" s="27">
        <v>653173.05116521998</v>
      </c>
      <c r="F1407" s="27">
        <v>700032.34410914697</v>
      </c>
      <c r="G1407" s="27">
        <v>780104.68523994903</v>
      </c>
      <c r="H1407" s="27">
        <v>932784.68402515596</v>
      </c>
      <c r="I1407" s="27">
        <v>964852.13692455704</v>
      </c>
      <c r="J1407" s="27">
        <v>992077</v>
      </c>
      <c r="K1407" s="27">
        <v>1120900.8366707901</v>
      </c>
      <c r="L1407" s="27">
        <v>1232785.4800367199</v>
      </c>
      <c r="M1407" s="27">
        <v>1307569.02614755</v>
      </c>
      <c r="N1407" s="27">
        <v>1390258.8186117001</v>
      </c>
      <c r="O1407" s="27">
        <v>1402060.9643391999</v>
      </c>
      <c r="P1407" s="27">
        <v>1489243.9506430901</v>
      </c>
    </row>
    <row r="1408" spans="1:16">
      <c r="A1408" s="104" t="s">
        <v>71</v>
      </c>
      <c r="B1408" s="102" t="s">
        <v>18</v>
      </c>
      <c r="C1408" s="104" t="s">
        <v>1826</v>
      </c>
      <c r="D1408" s="102" t="s">
        <v>1827</v>
      </c>
      <c r="E1408" s="27">
        <v>751095.28845708398</v>
      </c>
      <c r="F1408" s="27">
        <v>804979.62138818996</v>
      </c>
      <c r="G1408" s="27">
        <v>897056.22811865003</v>
      </c>
      <c r="H1408" s="27">
        <v>1072625.6695188701</v>
      </c>
      <c r="I1408" s="27">
        <v>1109500.6029574899</v>
      </c>
      <c r="J1408" s="27">
        <v>1140807</v>
      </c>
      <c r="K1408" s="27">
        <v>1288943.7734012499</v>
      </c>
      <c r="L1408" s="27">
        <v>1661188.63823266</v>
      </c>
      <c r="M1408" s="27">
        <v>1761960.0934856001</v>
      </c>
      <c r="N1408" s="27">
        <v>1805437.8103761601</v>
      </c>
      <c r="O1408" s="27">
        <v>1811643.2996609299</v>
      </c>
      <c r="P1408" s="27">
        <v>1857483.5286558601</v>
      </c>
    </row>
    <row r="1409" spans="1:16">
      <c r="A1409" s="104" t="s">
        <v>71</v>
      </c>
      <c r="B1409" s="102" t="s">
        <v>18</v>
      </c>
      <c r="C1409" s="104" t="s">
        <v>1828</v>
      </c>
      <c r="D1409" s="102" t="s">
        <v>1829</v>
      </c>
      <c r="E1409" s="27">
        <v>465892.84816139401</v>
      </c>
      <c r="F1409" s="27">
        <v>499316.47060498601</v>
      </c>
      <c r="G1409" s="27">
        <v>556430.17271169403</v>
      </c>
      <c r="H1409" s="27">
        <v>665333.19521798904</v>
      </c>
      <c r="I1409" s="27">
        <v>688206.14892901399</v>
      </c>
      <c r="J1409" s="27">
        <v>707625</v>
      </c>
      <c r="K1409" s="27">
        <v>799511.98594571103</v>
      </c>
      <c r="L1409" s="27">
        <v>867460.93440795399</v>
      </c>
      <c r="M1409" s="27">
        <v>920083.01831300301</v>
      </c>
      <c r="N1409" s="27">
        <v>949096.58446224197</v>
      </c>
      <c r="O1409" s="27">
        <v>953237.62522160902</v>
      </c>
      <c r="P1409" s="27">
        <v>983827.68335313699</v>
      </c>
    </row>
    <row r="1410" spans="1:16">
      <c r="A1410" s="104" t="s">
        <v>71</v>
      </c>
      <c r="B1410" s="102" t="s">
        <v>18</v>
      </c>
      <c r="C1410" s="104" t="s">
        <v>1830</v>
      </c>
      <c r="D1410" s="102" t="s">
        <v>1831</v>
      </c>
      <c r="E1410" s="27">
        <v>863167.30992054904</v>
      </c>
      <c r="F1410" s="27">
        <v>925091.80261514499</v>
      </c>
      <c r="G1410" s="27">
        <v>1030907.29388445</v>
      </c>
      <c r="H1410" s="27">
        <v>1232673.7072355901</v>
      </c>
      <c r="I1410" s="27">
        <v>1275050.8031764601</v>
      </c>
      <c r="J1410" s="27">
        <v>1311029</v>
      </c>
      <c r="K1410" s="27">
        <v>1481268.9503220799</v>
      </c>
      <c r="L1410" s="27">
        <v>1771680.37896906</v>
      </c>
      <c r="M1410" s="27">
        <v>1879154.4169747899</v>
      </c>
      <c r="N1410" s="27">
        <v>1989666.7871407401</v>
      </c>
      <c r="O1410" s="27">
        <v>2005439.9805232401</v>
      </c>
      <c r="P1410" s="27">
        <v>2121957.27515946</v>
      </c>
    </row>
    <row r="1411" spans="1:16">
      <c r="A1411" s="104" t="s">
        <v>71</v>
      </c>
      <c r="B1411" s="102" t="s">
        <v>18</v>
      </c>
      <c r="C1411" s="104" t="s">
        <v>1832</v>
      </c>
      <c r="D1411" s="102" t="s">
        <v>1833</v>
      </c>
      <c r="E1411" s="27">
        <v>23668051.994605899</v>
      </c>
      <c r="F1411" s="27">
        <v>25366021.896837499</v>
      </c>
      <c r="G1411" s="27">
        <v>28267483.201514501</v>
      </c>
      <c r="H1411" s="27">
        <v>33799919.273968399</v>
      </c>
      <c r="I1411" s="27">
        <v>34961899.458553299</v>
      </c>
      <c r="J1411" s="27">
        <v>35948410</v>
      </c>
      <c r="K1411" s="27">
        <v>40616402.094113499</v>
      </c>
      <c r="L1411" s="27">
        <v>49700393.067063697</v>
      </c>
      <c r="M1411" s="27">
        <v>52715331.0378979</v>
      </c>
      <c r="N1411" s="27">
        <v>56096794.778287999</v>
      </c>
      <c r="O1411" s="27">
        <v>56579424.225555599</v>
      </c>
      <c r="P1411" s="27">
        <v>60144629.780553102</v>
      </c>
    </row>
    <row r="1412" spans="1:16">
      <c r="A1412" s="104" t="s">
        <v>71</v>
      </c>
      <c r="B1412" s="102" t="s">
        <v>18</v>
      </c>
      <c r="C1412" s="104" t="s">
        <v>1834</v>
      </c>
      <c r="D1412" s="102" t="s">
        <v>1835</v>
      </c>
      <c r="E1412" s="27">
        <v>6357132.4827643204</v>
      </c>
      <c r="F1412" s="27">
        <v>6813199.5736551397</v>
      </c>
      <c r="G1412" s="27">
        <v>7592519.0508833202</v>
      </c>
      <c r="H1412" s="27">
        <v>9078506.5361681394</v>
      </c>
      <c r="I1412" s="27">
        <v>9390609.1957971603</v>
      </c>
      <c r="J1412" s="27">
        <v>9655581</v>
      </c>
      <c r="K1412" s="27">
        <v>10909383.211782699</v>
      </c>
      <c r="L1412" s="27">
        <v>13342629.0207191</v>
      </c>
      <c r="M1412" s="27">
        <v>14152022.138677901</v>
      </c>
      <c r="N1412" s="27">
        <v>15111458.261257499</v>
      </c>
      <c r="O1412" s="27">
        <v>15248396.504497301</v>
      </c>
      <c r="P1412" s="27">
        <v>16259965.5038698</v>
      </c>
    </row>
    <row r="1413" spans="1:16">
      <c r="A1413" s="104" t="s">
        <v>71</v>
      </c>
      <c r="B1413" s="102" t="s">
        <v>18</v>
      </c>
      <c r="C1413" s="104" t="s">
        <v>1836</v>
      </c>
      <c r="D1413" s="102" t="s">
        <v>1837</v>
      </c>
      <c r="E1413" s="27">
        <v>360251.136080575</v>
      </c>
      <c r="F1413" s="27">
        <v>386095.91563611099</v>
      </c>
      <c r="G1413" s="27">
        <v>430259.02342132002</v>
      </c>
      <c r="H1413" s="27">
        <v>514468.16665246198</v>
      </c>
      <c r="I1413" s="27">
        <v>532154.65313204098</v>
      </c>
      <c r="J1413" s="27">
        <v>547170</v>
      </c>
      <c r="K1413" s="27">
        <v>618221.77005822398</v>
      </c>
      <c r="L1413" s="27">
        <v>766013.11531105801</v>
      </c>
      <c r="M1413" s="27">
        <v>812481.17727792799</v>
      </c>
      <c r="N1413" s="27">
        <v>850184.36867873499</v>
      </c>
      <c r="O1413" s="27">
        <v>855565.66595777299</v>
      </c>
      <c r="P1413" s="27">
        <v>895317.55605788599</v>
      </c>
    </row>
    <row r="1414" spans="1:16">
      <c r="A1414" s="104" t="s">
        <v>71</v>
      </c>
      <c r="B1414" s="102" t="s">
        <v>18</v>
      </c>
      <c r="C1414" s="104" t="s">
        <v>1838</v>
      </c>
      <c r="D1414" s="102" t="s">
        <v>1839</v>
      </c>
      <c r="E1414" s="27">
        <v>1412172.29388452</v>
      </c>
      <c r="F1414" s="27">
        <v>1513482.9574037599</v>
      </c>
      <c r="G1414" s="27">
        <v>1686600.8492850401</v>
      </c>
      <c r="H1414" s="27">
        <v>2016697.8484388101</v>
      </c>
      <c r="I1414" s="27">
        <v>2086028.2784669599</v>
      </c>
      <c r="J1414" s="27">
        <v>2144889</v>
      </c>
      <c r="K1414" s="27">
        <v>2423408.47179507</v>
      </c>
      <c r="L1414" s="27">
        <v>3093783.7270301399</v>
      </c>
      <c r="M1414" s="27">
        <v>3281459.6659436701</v>
      </c>
      <c r="N1414" s="27">
        <v>3342979.57713449</v>
      </c>
      <c r="O1414" s="27">
        <v>3351760.1997226402</v>
      </c>
      <c r="P1414" s="27">
        <v>3416623.0599589502</v>
      </c>
    </row>
    <row r="1415" spans="1:16">
      <c r="A1415" s="104" t="s">
        <v>71</v>
      </c>
      <c r="B1415" s="102" t="s">
        <v>18</v>
      </c>
      <c r="C1415" s="104" t="s">
        <v>1840</v>
      </c>
      <c r="D1415" s="102" t="s">
        <v>1841</v>
      </c>
      <c r="E1415" s="27">
        <v>2076235.7520312001</v>
      </c>
      <c r="F1415" s="27">
        <v>2225186.99726632</v>
      </c>
      <c r="G1415" s="27">
        <v>2479712.2828824902</v>
      </c>
      <c r="H1415" s="27">
        <v>2965034.9267600998</v>
      </c>
      <c r="I1415" s="27">
        <v>3066967.47291712</v>
      </c>
      <c r="J1415" s="27">
        <v>3153507</v>
      </c>
      <c r="K1415" s="27">
        <v>3562998.1785527202</v>
      </c>
      <c r="L1415" s="27">
        <v>2963166.5687616002</v>
      </c>
      <c r="M1415" s="27">
        <v>3142918.8108406598</v>
      </c>
      <c r="N1415" s="27">
        <v>3364475.6077934098</v>
      </c>
      <c r="O1415" s="27">
        <v>3396097.9402967701</v>
      </c>
      <c r="P1415" s="27">
        <v>3629693.5421004002</v>
      </c>
    </row>
    <row r="1416" spans="1:16">
      <c r="A1416" s="104" t="s">
        <v>71</v>
      </c>
      <c r="B1416" s="102" t="s">
        <v>18</v>
      </c>
      <c r="C1416" s="104" t="s">
        <v>1842</v>
      </c>
      <c r="D1416" s="102" t="s">
        <v>1843</v>
      </c>
      <c r="E1416" s="27">
        <v>382796.70111457497</v>
      </c>
      <c r="F1416" s="27">
        <v>410258.922226572</v>
      </c>
      <c r="G1416" s="27">
        <v>457185.885886067</v>
      </c>
      <c r="H1416" s="27">
        <v>546665.08249112498</v>
      </c>
      <c r="I1416" s="27">
        <v>565458.44079208397</v>
      </c>
      <c r="J1416" s="27">
        <v>581414</v>
      </c>
      <c r="K1416" s="27">
        <v>656911.88849589205</v>
      </c>
      <c r="L1416" s="27">
        <v>635650.573818248</v>
      </c>
      <c r="M1416" s="27">
        <v>674210.55221944698</v>
      </c>
      <c r="N1416" s="27">
        <v>691854.71471956396</v>
      </c>
      <c r="O1416" s="27">
        <v>694373.02829372499</v>
      </c>
      <c r="P1416" s="27">
        <v>712975.92349149694</v>
      </c>
    </row>
    <row r="1417" spans="1:16">
      <c r="A1417" s="104" t="s">
        <v>71</v>
      </c>
      <c r="B1417" s="102" t="s">
        <v>18</v>
      </c>
      <c r="C1417" s="104" t="s">
        <v>1844</v>
      </c>
      <c r="D1417" s="102" t="s">
        <v>1845</v>
      </c>
      <c r="E1417" s="27">
        <v>3685552.2834826401</v>
      </c>
      <c r="F1417" s="27">
        <v>3949957.51851764</v>
      </c>
      <c r="G1417" s="27">
        <v>4401768.5648735398</v>
      </c>
      <c r="H1417" s="27">
        <v>5263270.9143150598</v>
      </c>
      <c r="I1417" s="27">
        <v>5444212.6632868201</v>
      </c>
      <c r="J1417" s="27">
        <v>5597831</v>
      </c>
      <c r="K1417" s="27">
        <v>6324723.0282800002</v>
      </c>
      <c r="L1417" s="27">
        <v>7067821.2275545001</v>
      </c>
      <c r="M1417" s="27">
        <v>8143382.8023914304</v>
      </c>
      <c r="N1417" s="27">
        <v>8472970.8333159797</v>
      </c>
      <c r="O1417" s="27">
        <v>8520012.2692138404</v>
      </c>
      <c r="P1417" s="27">
        <v>8867509.4847210106</v>
      </c>
    </row>
    <row r="1418" spans="1:16">
      <c r="A1418" s="104" t="s">
        <v>71</v>
      </c>
      <c r="B1418" s="102" t="s">
        <v>18</v>
      </c>
      <c r="C1418" s="104" t="s">
        <v>1846</v>
      </c>
      <c r="D1418" s="102" t="s">
        <v>1847</v>
      </c>
      <c r="E1418" s="27">
        <v>14682719.4645789</v>
      </c>
      <c r="F1418" s="27">
        <v>15736072.5558872</v>
      </c>
      <c r="G1418" s="27">
        <v>17536023.915788401</v>
      </c>
      <c r="H1418" s="27">
        <v>20968127.530657299</v>
      </c>
      <c r="I1418" s="27">
        <v>21688973.888335899</v>
      </c>
      <c r="J1418" s="27">
        <v>22300966</v>
      </c>
      <c r="K1418" s="27">
        <v>25196802.7509977</v>
      </c>
      <c r="L1418" s="27">
        <v>25917584.8138262</v>
      </c>
      <c r="M1418" s="27">
        <v>27489804.347170301</v>
      </c>
      <c r="N1418" s="27">
        <v>28696276.6464842</v>
      </c>
      <c r="O1418" s="27">
        <v>28868474.057680301</v>
      </c>
      <c r="P1418" s="27">
        <v>30140504.1243058</v>
      </c>
    </row>
    <row r="1419" spans="1:16">
      <c r="A1419" s="104" t="s">
        <v>71</v>
      </c>
      <c r="B1419" s="102" t="s">
        <v>18</v>
      </c>
      <c r="C1419" s="104" t="s">
        <v>1848</v>
      </c>
      <c r="D1419" s="102" t="s">
        <v>1849</v>
      </c>
      <c r="E1419" s="27">
        <v>7270257.1758137597</v>
      </c>
      <c r="F1419" s="27">
        <v>7791832.75241079</v>
      </c>
      <c r="G1419" s="27">
        <v>8683091.9855526201</v>
      </c>
      <c r="H1419" s="27">
        <v>10382523.4835354</v>
      </c>
      <c r="I1419" s="27">
        <v>10739455.8908606</v>
      </c>
      <c r="J1419" s="27">
        <v>11042488</v>
      </c>
      <c r="K1419" s="27">
        <v>12476383.3055551</v>
      </c>
      <c r="L1419" s="27">
        <v>12648616.362015299</v>
      </c>
      <c r="M1419" s="27">
        <v>13415909.4770629</v>
      </c>
      <c r="N1419" s="27">
        <v>14296116.551222701</v>
      </c>
      <c r="O1419" s="27">
        <v>14421746.6474395</v>
      </c>
      <c r="P1419" s="27">
        <v>15349781.8441204</v>
      </c>
    </row>
    <row r="1420" spans="1:16">
      <c r="A1420" s="104" t="s">
        <v>71</v>
      </c>
      <c r="B1420" s="102" t="s">
        <v>18</v>
      </c>
      <c r="C1420" s="104" t="s">
        <v>1850</v>
      </c>
      <c r="D1420" s="102" t="s">
        <v>1851</v>
      </c>
      <c r="E1420" s="27">
        <v>2746619.5915967799</v>
      </c>
      <c r="F1420" s="27">
        <v>2943664.84908032</v>
      </c>
      <c r="G1420" s="27">
        <v>3280372.34260373</v>
      </c>
      <c r="H1420" s="27">
        <v>3922398.02808592</v>
      </c>
      <c r="I1420" s="27">
        <v>4057242.9887424102</v>
      </c>
      <c r="J1420" s="27">
        <v>4171725</v>
      </c>
      <c r="K1420" s="27">
        <v>4713434.2005542601</v>
      </c>
      <c r="L1420" s="27">
        <v>4920957.0919423699</v>
      </c>
      <c r="M1420" s="27">
        <v>5219473.4704252696</v>
      </c>
      <c r="N1420" s="27">
        <v>5573043.7487363899</v>
      </c>
      <c r="O1420" s="27">
        <v>5623508.1180650601</v>
      </c>
      <c r="P1420" s="27">
        <v>5996290.6974636903</v>
      </c>
    </row>
    <row r="1421" spans="1:16">
      <c r="A1421" s="104" t="s">
        <v>71</v>
      </c>
      <c r="B1421" s="102" t="s">
        <v>18</v>
      </c>
      <c r="C1421" s="104" t="s">
        <v>1852</v>
      </c>
      <c r="D1421" s="102" t="s">
        <v>1853</v>
      </c>
      <c r="E1421" s="27">
        <v>558237.25901022798</v>
      </c>
      <c r="F1421" s="27">
        <v>598285.762550766</v>
      </c>
      <c r="G1421" s="27">
        <v>666719.94573644805</v>
      </c>
      <c r="H1421" s="27">
        <v>797208.58711167704</v>
      </c>
      <c r="I1421" s="27">
        <v>824615.178639194</v>
      </c>
      <c r="J1421" s="27">
        <v>847883</v>
      </c>
      <c r="K1421" s="27">
        <v>957982.895300754</v>
      </c>
      <c r="L1421" s="27">
        <v>1076754.86605966</v>
      </c>
      <c r="M1421" s="27">
        <v>1142073.2371976799</v>
      </c>
      <c r="N1421" s="27">
        <v>1192677.0812312299</v>
      </c>
      <c r="O1421" s="27">
        <v>1199899.6646604601</v>
      </c>
      <c r="P1421" s="27">
        <v>1253253.21761341</v>
      </c>
    </row>
    <row r="1422" spans="1:16">
      <c r="A1422" s="104" t="s">
        <v>71</v>
      </c>
      <c r="B1422" s="102" t="s">
        <v>18</v>
      </c>
      <c r="C1422" s="104" t="s">
        <v>1854</v>
      </c>
      <c r="D1422" s="102" t="s">
        <v>1855</v>
      </c>
      <c r="E1422" s="27">
        <v>7760758.4750508303</v>
      </c>
      <c r="F1422" s="27">
        <v>8317523.1091714697</v>
      </c>
      <c r="G1422" s="27">
        <v>9268912.7890418507</v>
      </c>
      <c r="H1422" s="27">
        <v>11082999.5650358</v>
      </c>
      <c r="I1422" s="27">
        <v>11464013.075037001</v>
      </c>
      <c r="J1422" s="27">
        <v>11787490</v>
      </c>
      <c r="K1422" s="27">
        <v>13318125.4988697</v>
      </c>
      <c r="L1422" s="27">
        <v>13447566.759570001</v>
      </c>
      <c r="M1422" s="27">
        <v>14263325.720846999</v>
      </c>
      <c r="N1422" s="27">
        <v>15030373.0182631</v>
      </c>
      <c r="O1422" s="27">
        <v>15139852.0144001</v>
      </c>
      <c r="P1422" s="27">
        <v>15948578.3067118</v>
      </c>
    </row>
    <row r="1423" spans="1:16">
      <c r="A1423" s="104" t="s">
        <v>71</v>
      </c>
      <c r="B1423" s="102" t="s">
        <v>18</v>
      </c>
      <c r="C1423" s="104" t="s">
        <v>1856</v>
      </c>
      <c r="D1423" s="102" t="s">
        <v>1857</v>
      </c>
      <c r="E1423" s="27">
        <v>5037588.2363963099</v>
      </c>
      <c r="F1423" s="27">
        <v>5398989.8932452202</v>
      </c>
      <c r="G1423" s="27">
        <v>6016546.7306279903</v>
      </c>
      <c r="H1423" s="27">
        <v>7194089.1360416496</v>
      </c>
      <c r="I1423" s="27">
        <v>7441408.9285671897</v>
      </c>
      <c r="J1423" s="27">
        <v>7651381</v>
      </c>
      <c r="K1423" s="27">
        <v>8644932.3941256609</v>
      </c>
      <c r="L1423" s="27">
        <v>11380890.787780499</v>
      </c>
      <c r="M1423" s="27">
        <v>12071280.8973705</v>
      </c>
      <c r="N1423" s="27">
        <v>12344684.884537701</v>
      </c>
      <c r="O1423" s="27">
        <v>12383707.2402473</v>
      </c>
      <c r="P1423" s="27">
        <v>12671967.148029</v>
      </c>
    </row>
    <row r="1424" spans="1:16">
      <c r="A1424" s="104" t="s">
        <v>71</v>
      </c>
      <c r="B1424" s="102" t="s">
        <v>18</v>
      </c>
      <c r="C1424" s="104" t="s">
        <v>1858</v>
      </c>
      <c r="D1424" s="102" t="s">
        <v>1859</v>
      </c>
      <c r="E1424" s="27">
        <v>289658.031484098</v>
      </c>
      <c r="F1424" s="27">
        <v>310438.39057371498</v>
      </c>
      <c r="G1424" s="27">
        <v>345947.50514434202</v>
      </c>
      <c r="H1424" s="27">
        <v>413655.42392231099</v>
      </c>
      <c r="I1424" s="27">
        <v>427876.15036688501</v>
      </c>
      <c r="J1424" s="27">
        <v>439949</v>
      </c>
      <c r="K1424" s="27">
        <v>497077.9631234</v>
      </c>
      <c r="L1424" s="27">
        <v>329267.20838000102</v>
      </c>
      <c r="M1424" s="27">
        <v>349241.30740957201</v>
      </c>
      <c r="N1424" s="27">
        <v>357200.83159540402</v>
      </c>
      <c r="O1424" s="27">
        <v>358336.879858192</v>
      </c>
      <c r="P1424" s="27">
        <v>366728.91517215798</v>
      </c>
    </row>
    <row r="1425" spans="1:16">
      <c r="A1425" s="104" t="s">
        <v>71</v>
      </c>
      <c r="B1425" s="102" t="s">
        <v>18</v>
      </c>
      <c r="C1425" s="104" t="s">
        <v>1860</v>
      </c>
      <c r="D1425" s="102" t="s">
        <v>1861</v>
      </c>
      <c r="E1425" s="27">
        <v>788196.91612102103</v>
      </c>
      <c r="F1425" s="27">
        <v>844742.957210936</v>
      </c>
      <c r="G1425" s="27">
        <v>941367.84434199601</v>
      </c>
      <c r="H1425" s="27">
        <v>1125609.83654179</v>
      </c>
      <c r="I1425" s="27">
        <v>1164306.2699573201</v>
      </c>
      <c r="J1425" s="27">
        <v>1197159</v>
      </c>
      <c r="K1425" s="27">
        <v>1352613.3406265599</v>
      </c>
      <c r="L1425" s="27">
        <v>3675540.6853172602</v>
      </c>
      <c r="M1425" s="27">
        <v>3898507.1912092799</v>
      </c>
      <c r="N1425" s="27">
        <v>4091652.5772461798</v>
      </c>
      <c r="O1425" s="27">
        <v>4119219.8156143199</v>
      </c>
      <c r="P1425" s="27">
        <v>4322860.24798653</v>
      </c>
    </row>
    <row r="1426" spans="1:16">
      <c r="A1426" s="104" t="s">
        <v>71</v>
      </c>
      <c r="B1426" s="102" t="s">
        <v>18</v>
      </c>
      <c r="C1426" s="104" t="s">
        <v>1862</v>
      </c>
      <c r="D1426" s="102" t="s">
        <v>1863</v>
      </c>
      <c r="E1426" s="27">
        <v>1534464.0211181</v>
      </c>
      <c r="F1426" s="27">
        <v>1644548.01639197</v>
      </c>
      <c r="G1426" s="27">
        <v>1832657.62430173</v>
      </c>
      <c r="H1426" s="27">
        <v>2191340.4641178902</v>
      </c>
      <c r="I1426" s="27">
        <v>2266674.7918819501</v>
      </c>
      <c r="J1426" s="27">
        <v>2330633</v>
      </c>
      <c r="K1426" s="27">
        <v>2633271.5381442299</v>
      </c>
      <c r="L1426" s="27">
        <v>3364927.7999613201</v>
      </c>
      <c r="M1426" s="27">
        <v>3569051.75139052</v>
      </c>
      <c r="N1426" s="27">
        <v>3662888.5313199</v>
      </c>
      <c r="O1426" s="27">
        <v>3676281.6460603001</v>
      </c>
      <c r="P1426" s="27">
        <v>3775217.1948187002</v>
      </c>
    </row>
    <row r="1427" spans="1:16">
      <c r="A1427" s="104" t="s">
        <v>71</v>
      </c>
      <c r="B1427" s="102" t="s">
        <v>18</v>
      </c>
      <c r="C1427" s="104" t="s">
        <v>1864</v>
      </c>
      <c r="D1427" s="102" t="s">
        <v>1865</v>
      </c>
      <c r="E1427" s="27">
        <v>567516.57653356798</v>
      </c>
      <c r="F1427" s="27">
        <v>608230.78766472195</v>
      </c>
      <c r="G1427" s="27">
        <v>677802.52035105205</v>
      </c>
      <c r="H1427" s="27">
        <v>810460.21353314596</v>
      </c>
      <c r="I1427" s="27">
        <v>838322.37204561499</v>
      </c>
      <c r="J1427" s="27">
        <v>861977</v>
      </c>
      <c r="K1427" s="27">
        <v>973906.99804113805</v>
      </c>
      <c r="L1427" s="27">
        <v>890968.63447455806</v>
      </c>
      <c r="M1427" s="27">
        <v>945016.768252115</v>
      </c>
      <c r="N1427" s="27">
        <v>972347.01630122995</v>
      </c>
      <c r="O1427" s="27">
        <v>976247.80342377198</v>
      </c>
      <c r="P1427" s="27">
        <v>1005063.09728271</v>
      </c>
    </row>
    <row r="1428" spans="1:16">
      <c r="A1428" s="104" t="s">
        <v>71</v>
      </c>
      <c r="B1428" s="102" t="s">
        <v>18</v>
      </c>
      <c r="C1428" s="104" t="s">
        <v>1866</v>
      </c>
      <c r="D1428" s="102" t="s">
        <v>1867</v>
      </c>
      <c r="E1428" s="27">
        <v>540425.88810157997</v>
      </c>
      <c r="F1428" s="27">
        <v>579196.58594322705</v>
      </c>
      <c r="G1428" s="27">
        <v>645447.27707445202</v>
      </c>
      <c r="H1428" s="27">
        <v>771772.48873648804</v>
      </c>
      <c r="I1428" s="27">
        <v>798304.63313750306</v>
      </c>
      <c r="J1428" s="27">
        <v>820830</v>
      </c>
      <c r="K1428" s="27">
        <v>927417.05900576105</v>
      </c>
      <c r="L1428" s="27">
        <v>957085.15246303997</v>
      </c>
      <c r="M1428" s="27">
        <v>1015144.06448912</v>
      </c>
      <c r="N1428" s="27">
        <v>1063901.7337716001</v>
      </c>
      <c r="O1428" s="27">
        <v>1070860.81274083</v>
      </c>
      <c r="P1428" s="27">
        <v>1122267.8427339499</v>
      </c>
    </row>
    <row r="1429" spans="1:16">
      <c r="A1429" s="104" t="s">
        <v>71</v>
      </c>
      <c r="B1429" s="102" t="s">
        <v>18</v>
      </c>
      <c r="C1429" s="104" t="s">
        <v>1868</v>
      </c>
      <c r="D1429" s="102" t="s">
        <v>1869</v>
      </c>
      <c r="E1429" s="27">
        <v>4386403.3149932902</v>
      </c>
      <c r="F1429" s="27">
        <v>4701088.3093310101</v>
      </c>
      <c r="G1429" s="27">
        <v>5238816.5299746096</v>
      </c>
      <c r="H1429" s="27">
        <v>6264143.6643653801</v>
      </c>
      <c r="I1429" s="27">
        <v>6479493.6109846802</v>
      </c>
      <c r="J1429" s="27">
        <v>6662324</v>
      </c>
      <c r="K1429" s="27">
        <v>7527443.3582186</v>
      </c>
      <c r="L1429" s="27">
        <v>7442922.0093399696</v>
      </c>
      <c r="M1429" s="27">
        <v>7894426.3615694204</v>
      </c>
      <c r="N1429" s="27">
        <v>8429372.92011193</v>
      </c>
      <c r="O1429" s="27">
        <v>8505724.74155448</v>
      </c>
      <c r="P1429" s="27">
        <v>9069739.1035274193</v>
      </c>
    </row>
    <row r="1430" spans="1:16">
      <c r="A1430" s="104" t="s">
        <v>71</v>
      </c>
      <c r="B1430" s="102" t="s">
        <v>18</v>
      </c>
      <c r="C1430" s="104" t="s">
        <v>1870</v>
      </c>
      <c r="D1430" s="102" t="s">
        <v>1871</v>
      </c>
      <c r="E1430" s="27">
        <v>1542099.7991593201</v>
      </c>
      <c r="F1430" s="27">
        <v>1652731.5928450299</v>
      </c>
      <c r="G1430" s="27">
        <v>1841777.2691106801</v>
      </c>
      <c r="H1430" s="27">
        <v>2202244.98137285</v>
      </c>
      <c r="I1430" s="27">
        <v>2277954.1867474299</v>
      </c>
      <c r="J1430" s="27">
        <v>2342231</v>
      </c>
      <c r="K1430" s="27">
        <v>2646375.18652516</v>
      </c>
      <c r="L1430" s="27">
        <v>3822018.8986092601</v>
      </c>
      <c r="M1430" s="27">
        <v>4053870.99539334</v>
      </c>
      <c r="N1430" s="27">
        <v>4376597.97922472</v>
      </c>
      <c r="O1430" s="27">
        <v>4422660.1160703599</v>
      </c>
      <c r="P1430" s="27">
        <v>4762923.2000657804</v>
      </c>
    </row>
    <row r="1431" spans="1:16">
      <c r="A1431" s="104" t="s">
        <v>71</v>
      </c>
      <c r="B1431" s="102" t="s">
        <v>18</v>
      </c>
      <c r="C1431" s="104" t="s">
        <v>1872</v>
      </c>
      <c r="D1431" s="102" t="s">
        <v>1873</v>
      </c>
      <c r="E1431" s="27">
        <v>9587326.5637109298</v>
      </c>
      <c r="F1431" s="27">
        <v>10275131.033286899</v>
      </c>
      <c r="G1431" s="27">
        <v>11450439.294661701</v>
      </c>
      <c r="H1431" s="27">
        <v>13691488.5931648</v>
      </c>
      <c r="I1431" s="27">
        <v>14162177.245222701</v>
      </c>
      <c r="J1431" s="27">
        <v>14561788</v>
      </c>
      <c r="K1431" s="27">
        <v>16452672.607275801</v>
      </c>
      <c r="L1431" s="27">
        <v>18916856.546787199</v>
      </c>
      <c r="M1431" s="27">
        <v>20064396.092154399</v>
      </c>
      <c r="N1431" s="27">
        <v>21029250.112533599</v>
      </c>
      <c r="O1431" s="27">
        <v>21166961.8271337</v>
      </c>
      <c r="P1431" s="27">
        <v>22184244.494185399</v>
      </c>
    </row>
    <row r="1432" spans="1:16">
      <c r="A1432" s="104" t="s">
        <v>71</v>
      </c>
      <c r="B1432" s="102" t="s">
        <v>18</v>
      </c>
      <c r="C1432" s="104" t="s">
        <v>1874</v>
      </c>
      <c r="D1432" s="102" t="s">
        <v>1875</v>
      </c>
      <c r="E1432" s="27">
        <v>8093819.0866178498</v>
      </c>
      <c r="F1432" s="27">
        <v>8674477.82466341</v>
      </c>
      <c r="G1432" s="27">
        <v>9666697.3318805397</v>
      </c>
      <c r="H1432" s="27">
        <v>11558637.432778699</v>
      </c>
      <c r="I1432" s="27">
        <v>11956002.5137075</v>
      </c>
      <c r="J1432" s="27">
        <v>12293362</v>
      </c>
      <c r="K1432" s="27">
        <v>13889686.002634401</v>
      </c>
      <c r="L1432" s="27">
        <v>13863489.536251999</v>
      </c>
      <c r="M1432" s="27">
        <v>14704479.0734619</v>
      </c>
      <c r="N1432" s="27">
        <v>15284917.665947201</v>
      </c>
      <c r="O1432" s="27">
        <v>15367762.354465</v>
      </c>
      <c r="P1432" s="27">
        <v>15979739.8183643</v>
      </c>
    </row>
    <row r="1433" spans="1:16">
      <c r="A1433" s="104" t="s">
        <v>71</v>
      </c>
      <c r="B1433" s="102" t="s">
        <v>18</v>
      </c>
      <c r="C1433" s="104" t="s">
        <v>1876</v>
      </c>
      <c r="D1433" s="102" t="s">
        <v>1877</v>
      </c>
      <c r="E1433" s="27">
        <v>1332201.20889979</v>
      </c>
      <c r="F1433" s="27">
        <v>1427774.6661891299</v>
      </c>
      <c r="G1433" s="27">
        <v>1591088.9202962101</v>
      </c>
      <c r="H1433" s="27">
        <v>1902492.5806229101</v>
      </c>
      <c r="I1433" s="27">
        <v>1967896.83978948</v>
      </c>
      <c r="J1433" s="27">
        <v>2023424</v>
      </c>
      <c r="K1433" s="27">
        <v>2286171.2482006</v>
      </c>
      <c r="L1433" s="27">
        <v>2691135.5954818302</v>
      </c>
      <c r="M1433" s="27">
        <v>2854385.9143628399</v>
      </c>
      <c r="N1433" s="27">
        <v>3032088.8350697202</v>
      </c>
      <c r="O1433" s="27">
        <v>3057452.0065891198</v>
      </c>
      <c r="P1433" s="27">
        <v>3244810.9044626402</v>
      </c>
    </row>
    <row r="1434" spans="1:16">
      <c r="A1434" s="104" t="s">
        <v>71</v>
      </c>
      <c r="B1434" s="102" t="s">
        <v>18</v>
      </c>
      <c r="C1434" s="104" t="s">
        <v>1878</v>
      </c>
      <c r="D1434" s="102" t="s">
        <v>1879</v>
      </c>
      <c r="E1434" s="27">
        <v>1217991.7090721901</v>
      </c>
      <c r="F1434" s="27">
        <v>1305371.6617461001</v>
      </c>
      <c r="G1434" s="27">
        <v>1454684.9983103301</v>
      </c>
      <c r="H1434" s="27">
        <v>1739392.04850452</v>
      </c>
      <c r="I1434" s="27">
        <v>1799189.20592387</v>
      </c>
      <c r="J1434" s="27">
        <v>1849956</v>
      </c>
      <c r="K1434" s="27">
        <v>2090177.97553659</v>
      </c>
      <c r="L1434" s="27">
        <v>2210990.0546599599</v>
      </c>
      <c r="M1434" s="27">
        <v>2345113.5194241502</v>
      </c>
      <c r="N1434" s="27">
        <v>2498559.2684781202</v>
      </c>
      <c r="O1434" s="27">
        <v>2520460.2425713199</v>
      </c>
      <c r="P1434" s="27">
        <v>2682243.7260297998</v>
      </c>
    </row>
    <row r="1435" spans="1:16">
      <c r="A1435" s="104" t="s">
        <v>71</v>
      </c>
      <c r="B1435" s="102" t="s">
        <v>18</v>
      </c>
      <c r="C1435" s="104" t="s">
        <v>1880</v>
      </c>
      <c r="D1435" s="102" t="s">
        <v>1881</v>
      </c>
      <c r="E1435" s="27">
        <v>245311.54473495399</v>
      </c>
      <c r="F1435" s="27">
        <v>262910.44217378099</v>
      </c>
      <c r="G1435" s="27">
        <v>292983.13065702398</v>
      </c>
      <c r="H1435" s="27">
        <v>350325.00397062401</v>
      </c>
      <c r="I1435" s="27">
        <v>362368.54494712601</v>
      </c>
      <c r="J1435" s="27">
        <v>372593</v>
      </c>
      <c r="K1435" s="27">
        <v>420975.59788704698</v>
      </c>
      <c r="L1435" s="27">
        <v>487263.98730823502</v>
      </c>
      <c r="M1435" s="27">
        <v>516822.51976385002</v>
      </c>
      <c r="N1435" s="27">
        <v>546689.06152717699</v>
      </c>
      <c r="O1435" s="27">
        <v>550951.852403678</v>
      </c>
      <c r="P1435" s="27">
        <v>582441.27944610303</v>
      </c>
    </row>
    <row r="1436" spans="1:16">
      <c r="A1436" s="104" t="s">
        <v>71</v>
      </c>
      <c r="B1436" s="102" t="s">
        <v>18</v>
      </c>
      <c r="C1436" s="104" t="s">
        <v>1882</v>
      </c>
      <c r="D1436" s="102" t="s">
        <v>1883</v>
      </c>
      <c r="E1436" s="27">
        <v>911400.78400192398</v>
      </c>
      <c r="F1436" s="27">
        <v>976785.59473574499</v>
      </c>
      <c r="G1436" s="27">
        <v>1088514.0170172399</v>
      </c>
      <c r="H1436" s="27">
        <v>1301555.0638677899</v>
      </c>
      <c r="I1436" s="27">
        <v>1346300.17645524</v>
      </c>
      <c r="J1436" s="27">
        <v>1384288</v>
      </c>
      <c r="K1436" s="27">
        <v>1564041.71835991</v>
      </c>
      <c r="L1436" s="27">
        <v>1125162.3565759901</v>
      </c>
      <c r="M1436" s="27">
        <v>1193417.2877217501</v>
      </c>
      <c r="N1436" s="27">
        <v>1312776.6282204201</v>
      </c>
      <c r="O1436" s="27">
        <v>1329812.5491046</v>
      </c>
      <c r="P1436" s="27">
        <v>1455657.66228</v>
      </c>
    </row>
    <row r="1437" spans="1:16">
      <c r="A1437" s="104" t="s">
        <v>71</v>
      </c>
      <c r="B1437" s="102" t="s">
        <v>18</v>
      </c>
      <c r="C1437" s="104" t="s">
        <v>1884</v>
      </c>
      <c r="D1437" s="102" t="s">
        <v>1885</v>
      </c>
      <c r="E1437" s="27">
        <v>500222.33238841902</v>
      </c>
      <c r="F1437" s="27">
        <v>536108.78662695095</v>
      </c>
      <c r="G1437" s="27">
        <v>597430.93267813604</v>
      </c>
      <c r="H1437" s="27">
        <v>714358.514067485</v>
      </c>
      <c r="I1437" s="27">
        <v>738916.86970460101</v>
      </c>
      <c r="J1437" s="27">
        <v>759767</v>
      </c>
      <c r="K1437" s="27">
        <v>858424.31786707195</v>
      </c>
      <c r="L1437" s="27">
        <v>871654.74394223001</v>
      </c>
      <c r="M1437" s="27">
        <v>924531.27849664597</v>
      </c>
      <c r="N1437" s="27">
        <v>972802.07571622299</v>
      </c>
      <c r="O1437" s="27">
        <v>979691.66764171096</v>
      </c>
      <c r="P1437" s="27">
        <v>1030585.39210776</v>
      </c>
    </row>
    <row r="1438" spans="1:16">
      <c r="A1438" s="104" t="s">
        <v>71</v>
      </c>
      <c r="B1438" s="102" t="s">
        <v>18</v>
      </c>
      <c r="C1438" s="104" t="s">
        <v>1886</v>
      </c>
      <c r="D1438" s="102" t="s">
        <v>1887</v>
      </c>
      <c r="E1438" s="27">
        <v>3040184.5993569498</v>
      </c>
      <c r="F1438" s="27">
        <v>3258290.5063455198</v>
      </c>
      <c r="G1438" s="27">
        <v>3630986.06980462</v>
      </c>
      <c r="H1438" s="27">
        <v>4341632.9345410904</v>
      </c>
      <c r="I1438" s="27">
        <v>4490890.4341755202</v>
      </c>
      <c r="J1438" s="27">
        <v>4617609</v>
      </c>
      <c r="K1438" s="27">
        <v>5217216.8692183699</v>
      </c>
      <c r="L1438" s="27">
        <v>4943462.2702191202</v>
      </c>
      <c r="M1438" s="27">
        <v>5243344.01906766</v>
      </c>
      <c r="N1438" s="27">
        <v>5553910.9279773999</v>
      </c>
      <c r="O1438" s="27">
        <v>5598237.5375466701</v>
      </c>
      <c r="P1438" s="27">
        <v>5925680.2052822197</v>
      </c>
    </row>
    <row r="1439" spans="1:16">
      <c r="A1439" s="104" t="s">
        <v>71</v>
      </c>
      <c r="B1439" s="102" t="s">
        <v>18</v>
      </c>
      <c r="C1439" s="104" t="s">
        <v>1888</v>
      </c>
      <c r="D1439" s="102" t="s">
        <v>1889</v>
      </c>
      <c r="E1439" s="27">
        <v>3325002.0017069099</v>
      </c>
      <c r="F1439" s="27">
        <v>3563540.9961727299</v>
      </c>
      <c r="G1439" s="27">
        <v>3971152.2625382398</v>
      </c>
      <c r="H1439" s="27">
        <v>4748375.5430783601</v>
      </c>
      <c r="I1439" s="27">
        <v>4911616.1190484297</v>
      </c>
      <c r="J1439" s="27">
        <v>5050206</v>
      </c>
      <c r="K1439" s="27">
        <v>5705987.8986178897</v>
      </c>
      <c r="L1439" s="27">
        <v>6797977.4195787404</v>
      </c>
      <c r="M1439" s="27">
        <v>7210357.6805001805</v>
      </c>
      <c r="N1439" s="27">
        <v>7931009.4767738096</v>
      </c>
      <c r="O1439" s="27">
        <v>8033866.5788508002</v>
      </c>
      <c r="P1439" s="27">
        <v>8793676.6401777696</v>
      </c>
    </row>
    <row r="1440" spans="1:16">
      <c r="A1440" s="104" t="s">
        <v>71</v>
      </c>
      <c r="B1440" s="102" t="s">
        <v>18</v>
      </c>
      <c r="C1440" s="104" t="s">
        <v>1890</v>
      </c>
      <c r="D1440" s="102" t="s">
        <v>1891</v>
      </c>
      <c r="E1440" s="27">
        <v>3929628.9441232998</v>
      </c>
      <c r="F1440" s="27">
        <v>4211544.4847677201</v>
      </c>
      <c r="G1440" s="27">
        <v>4693276.8354364904</v>
      </c>
      <c r="H1440" s="27">
        <v>5611832.40252674</v>
      </c>
      <c r="I1440" s="27">
        <v>5804757.0659879902</v>
      </c>
      <c r="J1440" s="27">
        <v>5968548</v>
      </c>
      <c r="K1440" s="27">
        <v>6743579.4594144896</v>
      </c>
      <c r="L1440" s="27">
        <v>9883242.4255133308</v>
      </c>
      <c r="M1440" s="27">
        <v>10482782.4956588</v>
      </c>
      <c r="N1440" s="27">
        <v>10943620.7099691</v>
      </c>
      <c r="O1440" s="27">
        <v>11009395.2601535</v>
      </c>
      <c r="P1440" s="27">
        <v>11495274.8338088</v>
      </c>
    </row>
    <row r="1441" spans="1:16">
      <c r="A1441" s="104" t="s">
        <v>71</v>
      </c>
      <c r="B1441" s="102" t="s">
        <v>18</v>
      </c>
      <c r="C1441" s="104" t="s">
        <v>1892</v>
      </c>
      <c r="D1441" s="102" t="s">
        <v>1893</v>
      </c>
      <c r="E1441" s="27">
        <v>1120016.95325817</v>
      </c>
      <c r="F1441" s="27">
        <v>1200368.09821319</v>
      </c>
      <c r="G1441" s="27">
        <v>1337670.73094365</v>
      </c>
      <c r="H1441" s="27">
        <v>1599476.0622562601</v>
      </c>
      <c r="I1441" s="27">
        <v>1654463.1607458999</v>
      </c>
      <c r="J1441" s="27">
        <v>1701147</v>
      </c>
      <c r="K1441" s="27">
        <v>1922044.9125315901</v>
      </c>
      <c r="L1441" s="27">
        <v>1769668.17526266</v>
      </c>
      <c r="M1441" s="27">
        <v>1877020.2153370299</v>
      </c>
      <c r="N1441" s="27">
        <v>2014176.3775045199</v>
      </c>
      <c r="O1441" s="27">
        <v>2033752.39377437</v>
      </c>
      <c r="P1441" s="27">
        <v>2178361.3115222398</v>
      </c>
    </row>
    <row r="1442" spans="1:16">
      <c r="A1442" s="104" t="s">
        <v>71</v>
      </c>
      <c r="B1442" s="102" t="s">
        <v>18</v>
      </c>
      <c r="C1442" s="104" t="s">
        <v>1894</v>
      </c>
      <c r="D1442" s="102" t="s">
        <v>1895</v>
      </c>
      <c r="E1442" s="27">
        <v>10932758.9243153</v>
      </c>
      <c r="F1442" s="27">
        <v>11717086.0673379</v>
      </c>
      <c r="G1442" s="27">
        <v>13057330.5868062</v>
      </c>
      <c r="H1442" s="27">
        <v>15612876.3435126</v>
      </c>
      <c r="I1442" s="27">
        <v>16149618.836549001</v>
      </c>
      <c r="J1442" s="27">
        <v>16605308</v>
      </c>
      <c r="K1442" s="27">
        <v>18761549.643764298</v>
      </c>
      <c r="L1442" s="27">
        <v>26315349.944055799</v>
      </c>
      <c r="M1442" s="27">
        <v>27911697.070464499</v>
      </c>
      <c r="N1442" s="27">
        <v>29023786.763077699</v>
      </c>
      <c r="O1442" s="27">
        <v>29182512.892973099</v>
      </c>
      <c r="P1442" s="27">
        <v>30355029.991745099</v>
      </c>
    </row>
    <row r="1443" spans="1:16">
      <c r="A1443" s="104" t="s">
        <v>71</v>
      </c>
      <c r="B1443" s="102" t="s">
        <v>18</v>
      </c>
      <c r="C1443" s="104" t="s">
        <v>1896</v>
      </c>
      <c r="D1443" s="102" t="s">
        <v>1897</v>
      </c>
      <c r="E1443" s="27">
        <v>2279644.72888073</v>
      </c>
      <c r="F1443" s="27">
        <v>2443188.7391061001</v>
      </c>
      <c r="G1443" s="27">
        <v>2722649.8865957898</v>
      </c>
      <c r="H1443" s="27">
        <v>3255519.6273471802</v>
      </c>
      <c r="I1443" s="27">
        <v>3367438.5129173598</v>
      </c>
      <c r="J1443" s="27">
        <v>3462457</v>
      </c>
      <c r="K1443" s="27">
        <v>3912065.3850628799</v>
      </c>
      <c r="L1443" s="27">
        <v>2974502.82748798</v>
      </c>
      <c r="M1443" s="27">
        <v>3154942.7479815301</v>
      </c>
      <c r="N1443" s="27">
        <v>3372550.27260153</v>
      </c>
      <c r="O1443" s="27">
        <v>3403608.93299843</v>
      </c>
      <c r="P1443" s="27">
        <v>3633040.6618977301</v>
      </c>
    </row>
    <row r="1444" spans="1:16">
      <c r="A1444" s="104" t="s">
        <v>71</v>
      </c>
      <c r="B1444" s="102" t="s">
        <v>18</v>
      </c>
      <c r="C1444" s="104" t="s">
        <v>1898</v>
      </c>
      <c r="D1444" s="102" t="s">
        <v>1899</v>
      </c>
      <c r="E1444" s="27">
        <v>17509406.046558399</v>
      </c>
      <c r="F1444" s="27">
        <v>18765548.481930099</v>
      </c>
      <c r="G1444" s="27">
        <v>20912022.730150599</v>
      </c>
      <c r="H1444" s="27">
        <v>25004867.787333399</v>
      </c>
      <c r="I1444" s="27">
        <v>25864489.984994199</v>
      </c>
      <c r="J1444" s="27">
        <v>26594301</v>
      </c>
      <c r="K1444" s="27">
        <v>30047638.757015198</v>
      </c>
      <c r="L1444" s="27">
        <v>37697951.478465803</v>
      </c>
      <c r="M1444" s="27">
        <v>39984795.008336999</v>
      </c>
      <c r="N1444" s="27">
        <v>42972291.059623897</v>
      </c>
      <c r="O1444" s="27">
        <v>43398690.390665501</v>
      </c>
      <c r="P1444" s="27">
        <v>46548521.527098097</v>
      </c>
    </row>
    <row r="1445" spans="1:16">
      <c r="A1445" s="104" t="s">
        <v>71</v>
      </c>
      <c r="B1445" s="102" t="s">
        <v>18</v>
      </c>
      <c r="C1445" s="104" t="s">
        <v>1900</v>
      </c>
      <c r="D1445" s="102" t="s">
        <v>1901</v>
      </c>
      <c r="E1445" s="27">
        <v>730704.83741997404</v>
      </c>
      <c r="F1445" s="27">
        <v>783126.33884463296</v>
      </c>
      <c r="G1445" s="27">
        <v>872703.28465316398</v>
      </c>
      <c r="H1445" s="27">
        <v>1043506.43320989</v>
      </c>
      <c r="I1445" s="27">
        <v>1079380.2998913</v>
      </c>
      <c r="J1445" s="27">
        <v>1109837</v>
      </c>
      <c r="K1445" s="27">
        <v>1253952.0149590899</v>
      </c>
      <c r="L1445" s="27">
        <v>997236.61518077203</v>
      </c>
      <c r="M1445" s="27">
        <v>1057731.22490436</v>
      </c>
      <c r="N1445" s="27">
        <v>1179156.39755569</v>
      </c>
      <c r="O1445" s="27">
        <v>1196487.1619019101</v>
      </c>
      <c r="P1445" s="27">
        <v>1324510.30039738</v>
      </c>
    </row>
    <row r="1446" spans="1:16">
      <c r="A1446" s="104" t="s">
        <v>71</v>
      </c>
      <c r="B1446" s="102" t="s">
        <v>18</v>
      </c>
      <c r="C1446" s="104" t="s">
        <v>1902</v>
      </c>
      <c r="D1446" s="102" t="s">
        <v>1903</v>
      </c>
      <c r="E1446" s="27">
        <v>3755994.5742804799</v>
      </c>
      <c r="F1446" s="27">
        <v>4025453.4102475001</v>
      </c>
      <c r="G1446" s="27">
        <v>4485899.96158747</v>
      </c>
      <c r="H1446" s="27">
        <v>5363868.2825712403</v>
      </c>
      <c r="I1446" s="27">
        <v>5548268.3873925405</v>
      </c>
      <c r="J1446" s="27">
        <v>5704822</v>
      </c>
      <c r="K1446" s="27">
        <v>6445608.0258323299</v>
      </c>
      <c r="L1446" s="27">
        <v>8560097.9718178008</v>
      </c>
      <c r="M1446" s="27">
        <v>9079372.65572818</v>
      </c>
      <c r="N1446" s="27">
        <v>9571953.6727007609</v>
      </c>
      <c r="O1446" s="27">
        <v>9642258.7388651408</v>
      </c>
      <c r="P1446" s="27">
        <v>10161605.438112499</v>
      </c>
    </row>
    <row r="1447" spans="1:16">
      <c r="A1447" s="104" t="s">
        <v>71</v>
      </c>
      <c r="B1447" s="102" t="s">
        <v>18</v>
      </c>
      <c r="C1447" s="104" t="s">
        <v>1904</v>
      </c>
      <c r="D1447" s="102" t="s">
        <v>1905</v>
      </c>
      <c r="E1447" s="27">
        <v>176851.75393572199</v>
      </c>
      <c r="F1447" s="27">
        <v>189539.27699035101</v>
      </c>
      <c r="G1447" s="27">
        <v>211219.49472967701</v>
      </c>
      <c r="H1447" s="27">
        <v>252558.808298174</v>
      </c>
      <c r="I1447" s="27">
        <v>261241.32402568599</v>
      </c>
      <c r="J1447" s="27">
        <v>268613</v>
      </c>
      <c r="K1447" s="27">
        <v>303492.73994122102</v>
      </c>
      <c r="L1447" s="27">
        <v>310887.70976980001</v>
      </c>
      <c r="M1447" s="27">
        <v>329746.84358449897</v>
      </c>
      <c r="N1447" s="27">
        <v>337872.47030705801</v>
      </c>
      <c r="O1447" s="27">
        <v>339032.22266287397</v>
      </c>
      <c r="P1447" s="27">
        <v>347599.36133719899</v>
      </c>
    </row>
    <row r="1448" spans="1:16">
      <c r="A1448" s="104" t="s">
        <v>71</v>
      </c>
      <c r="B1448" s="102" t="s">
        <v>18</v>
      </c>
      <c r="C1448" s="104" t="s">
        <v>1906</v>
      </c>
      <c r="D1448" s="102" t="s">
        <v>1907</v>
      </c>
      <c r="E1448" s="27">
        <v>216259.78378627999</v>
      </c>
      <c r="F1448" s="27">
        <v>231774.47861692801</v>
      </c>
      <c r="G1448" s="27">
        <v>258285.718095221</v>
      </c>
      <c r="H1448" s="27">
        <v>308836.70679140999</v>
      </c>
      <c r="I1448" s="27">
        <v>319453.95503556402</v>
      </c>
      <c r="J1448" s="27">
        <v>328468</v>
      </c>
      <c r="K1448" s="27">
        <v>371120.29063698399</v>
      </c>
      <c r="L1448" s="27">
        <v>522583.68775437999</v>
      </c>
      <c r="M1448" s="27">
        <v>554284.78448773897</v>
      </c>
      <c r="N1448" s="27">
        <v>565594.62008539995</v>
      </c>
      <c r="O1448" s="27">
        <v>567208.84953781904</v>
      </c>
      <c r="P1448" s="27">
        <v>579133.23101252795</v>
      </c>
    </row>
    <row r="1449" spans="1:16">
      <c r="A1449" s="104" t="s">
        <v>71</v>
      </c>
      <c r="B1449" s="102" t="s">
        <v>18</v>
      </c>
      <c r="C1449" s="104" t="s">
        <v>1908</v>
      </c>
      <c r="D1449" s="102" t="s">
        <v>1909</v>
      </c>
      <c r="E1449" s="27">
        <v>555623.090970124</v>
      </c>
      <c r="F1449" s="27">
        <v>595484.05146096495</v>
      </c>
      <c r="G1449" s="27">
        <v>663597.76435978001</v>
      </c>
      <c r="H1449" s="27">
        <v>793475.34075851401</v>
      </c>
      <c r="I1449" s="27">
        <v>820753.59001836495</v>
      </c>
      <c r="J1449" s="27">
        <v>843913</v>
      </c>
      <c r="K1449" s="27">
        <v>953496.75929056399</v>
      </c>
      <c r="L1449" s="27">
        <v>1394870.8967341001</v>
      </c>
      <c r="M1449" s="27">
        <v>1479486.9176215201</v>
      </c>
      <c r="N1449" s="27">
        <v>1541487.7977392301</v>
      </c>
      <c r="O1449" s="27">
        <v>1550337.05927235</v>
      </c>
      <c r="P1449" s="27">
        <v>1615706.95547662</v>
      </c>
    </row>
    <row r="1450" spans="1:16">
      <c r="A1450" s="104" t="s">
        <v>71</v>
      </c>
      <c r="B1450" s="102" t="s">
        <v>18</v>
      </c>
      <c r="C1450" s="104" t="s">
        <v>1910</v>
      </c>
      <c r="D1450" s="102" t="s">
        <v>1911</v>
      </c>
      <c r="E1450" s="27">
        <v>952272.36784127902</v>
      </c>
      <c r="F1450" s="27">
        <v>1020589.34718921</v>
      </c>
      <c r="G1450" s="27">
        <v>1137328.20797227</v>
      </c>
      <c r="H1450" s="27">
        <v>1359923.03748442</v>
      </c>
      <c r="I1450" s="27">
        <v>1406674.7355967399</v>
      </c>
      <c r="J1450" s="27">
        <v>1446366</v>
      </c>
      <c r="K1450" s="27">
        <v>1634180.8529127401</v>
      </c>
      <c r="L1450" s="27">
        <v>2459363.0921646599</v>
      </c>
      <c r="M1450" s="27">
        <v>2608553.4696809398</v>
      </c>
      <c r="N1450" s="27">
        <v>2829206.39555598</v>
      </c>
      <c r="O1450" s="27">
        <v>2860699.7179115699</v>
      </c>
      <c r="P1450" s="27">
        <v>3093342.3095806101</v>
      </c>
    </row>
    <row r="1451" spans="1:16">
      <c r="A1451" s="104" t="s">
        <v>71</v>
      </c>
      <c r="B1451" s="102" t="s">
        <v>18</v>
      </c>
      <c r="C1451" s="104" t="s">
        <v>1912</v>
      </c>
      <c r="D1451" s="102" t="s">
        <v>1913</v>
      </c>
      <c r="E1451" s="27">
        <v>4724739.3821674297</v>
      </c>
      <c r="F1451" s="27">
        <v>5063696.9469318101</v>
      </c>
      <c r="G1451" s="27">
        <v>5642901.7118683802</v>
      </c>
      <c r="H1451" s="27">
        <v>6747315.3153556902</v>
      </c>
      <c r="I1451" s="27">
        <v>6979275.8307652101</v>
      </c>
      <c r="J1451" s="27">
        <v>7176208</v>
      </c>
      <c r="K1451" s="27">
        <v>8108056.9951338004</v>
      </c>
      <c r="L1451" s="27">
        <v>9232906.76404549</v>
      </c>
      <c r="M1451" s="27">
        <v>9792995.6100219898</v>
      </c>
      <c r="N1451" s="27">
        <v>10374214.811112899</v>
      </c>
      <c r="O1451" s="27">
        <v>10457171.0326114</v>
      </c>
      <c r="P1451" s="27">
        <v>11069972.388171099</v>
      </c>
    </row>
    <row r="1452" spans="1:16">
      <c r="A1452" s="104" t="s">
        <v>71</v>
      </c>
      <c r="B1452" s="102" t="s">
        <v>18</v>
      </c>
      <c r="C1452" s="104" t="s">
        <v>1914</v>
      </c>
      <c r="D1452" s="102" t="s">
        <v>1915</v>
      </c>
      <c r="E1452" s="27">
        <v>9898393.6630186792</v>
      </c>
      <c r="F1452" s="27">
        <v>10608514.3997855</v>
      </c>
      <c r="G1452" s="27">
        <v>11821956.308661399</v>
      </c>
      <c r="H1452" s="27">
        <v>14135717.9217046</v>
      </c>
      <c r="I1452" s="27">
        <v>14621678.375833601</v>
      </c>
      <c r="J1452" s="27">
        <v>15034254</v>
      </c>
      <c r="K1452" s="27">
        <v>16986490.362392802</v>
      </c>
      <c r="L1452" s="27">
        <v>14907526.695183201</v>
      </c>
      <c r="M1452" s="27">
        <v>15811851.420721101</v>
      </c>
      <c r="N1452" s="27">
        <v>17373098.525391102</v>
      </c>
      <c r="O1452" s="27">
        <v>17595932.207144301</v>
      </c>
      <c r="P1452" s="27">
        <v>19242014.6930907</v>
      </c>
    </row>
    <row r="1453" spans="1:16">
      <c r="A1453" s="104" t="s">
        <v>71</v>
      </c>
      <c r="B1453" s="102" t="s">
        <v>18</v>
      </c>
      <c r="C1453" s="104" t="s">
        <v>1916</v>
      </c>
      <c r="D1453" s="102" t="s">
        <v>1917</v>
      </c>
      <c r="E1453" s="27">
        <v>1314122.3111133401</v>
      </c>
      <c r="F1453" s="27">
        <v>1408398.7700559699</v>
      </c>
      <c r="G1453" s="27">
        <v>1569496.7360473</v>
      </c>
      <c r="H1453" s="27">
        <v>1876674.43192507</v>
      </c>
      <c r="I1453" s="27">
        <v>1941191.1097649899</v>
      </c>
      <c r="J1453" s="27">
        <v>1995965</v>
      </c>
      <c r="K1453" s="27">
        <v>2255146.31289418</v>
      </c>
      <c r="L1453" s="27">
        <v>2709497.0286216899</v>
      </c>
      <c r="M1453" s="27">
        <v>2873861.0858151098</v>
      </c>
      <c r="N1453" s="27">
        <v>3221983.7826394802</v>
      </c>
      <c r="O1453" s="27">
        <v>3271670.6011374099</v>
      </c>
      <c r="P1453" s="27">
        <v>3638709.3803015701</v>
      </c>
    </row>
    <row r="1454" spans="1:16">
      <c r="A1454" s="104" t="s">
        <v>71</v>
      </c>
      <c r="B1454" s="102" t="s">
        <v>18</v>
      </c>
      <c r="C1454" s="104" t="s">
        <v>1918</v>
      </c>
      <c r="D1454" s="102" t="s">
        <v>1919</v>
      </c>
      <c r="E1454" s="27">
        <v>2112159.5760864299</v>
      </c>
      <c r="F1454" s="27">
        <v>2263688.0326625099</v>
      </c>
      <c r="G1454" s="27">
        <v>2522617.2119931201</v>
      </c>
      <c r="H1454" s="27">
        <v>3016337.0936386399</v>
      </c>
      <c r="I1454" s="27">
        <v>3120033.3156451802</v>
      </c>
      <c r="J1454" s="27">
        <v>3208070</v>
      </c>
      <c r="K1454" s="27">
        <v>3624646.5340221198</v>
      </c>
      <c r="L1454" s="27">
        <v>3711617.0308440598</v>
      </c>
      <c r="M1454" s="27">
        <v>3936772.3128161002</v>
      </c>
      <c r="N1454" s="27">
        <v>4297027.7650079299</v>
      </c>
      <c r="O1454" s="27">
        <v>4348446.3210289497</v>
      </c>
      <c r="P1454" s="27">
        <v>4728277.5179640902</v>
      </c>
    </row>
    <row r="1455" spans="1:16">
      <c r="A1455" s="104" t="s">
        <v>71</v>
      </c>
      <c r="B1455" s="102" t="s">
        <v>18</v>
      </c>
      <c r="C1455" s="104" t="s">
        <v>1920</v>
      </c>
      <c r="D1455" s="102" t="s">
        <v>1921</v>
      </c>
      <c r="E1455" s="27">
        <v>19274313.885682501</v>
      </c>
      <c r="F1455" s="27">
        <v>20657072.588068001</v>
      </c>
      <c r="G1455" s="27">
        <v>23019906.501321599</v>
      </c>
      <c r="H1455" s="27">
        <v>27525300.922343999</v>
      </c>
      <c r="I1455" s="27">
        <v>28471571.0594781</v>
      </c>
      <c r="J1455" s="27">
        <v>29274946</v>
      </c>
      <c r="K1455" s="27">
        <v>33076371.6020004</v>
      </c>
      <c r="L1455" s="27">
        <v>36880546.5575599</v>
      </c>
      <c r="M1455" s="27">
        <v>39117803.984253801</v>
      </c>
      <c r="N1455" s="27">
        <v>41266207.111801401</v>
      </c>
      <c r="O1455" s="27">
        <v>41572844.374707498</v>
      </c>
      <c r="P1455" s="27">
        <v>43837987.702330299</v>
      </c>
    </row>
    <row r="1456" spans="1:16">
      <c r="A1456" s="104" t="s">
        <v>71</v>
      </c>
      <c r="B1456" s="102" t="s">
        <v>18</v>
      </c>
      <c r="C1456" s="104" t="s">
        <v>1922</v>
      </c>
      <c r="D1456" s="102" t="s">
        <v>1923</v>
      </c>
      <c r="E1456" s="27">
        <v>1836104.89838806</v>
      </c>
      <c r="F1456" s="27">
        <v>1967828.9141842599</v>
      </c>
      <c r="G1456" s="27">
        <v>2192916.6111022402</v>
      </c>
      <c r="H1456" s="27">
        <v>2622108.3745383401</v>
      </c>
      <c r="I1456" s="27">
        <v>2712251.7251289599</v>
      </c>
      <c r="J1456" s="27">
        <v>2788783</v>
      </c>
      <c r="K1456" s="27">
        <v>3150913.08980182</v>
      </c>
      <c r="L1456" s="27">
        <v>2348545.7208398399</v>
      </c>
      <c r="M1456" s="27">
        <v>2491013.6622107602</v>
      </c>
      <c r="N1456" s="27">
        <v>2598317.7288601301</v>
      </c>
      <c r="O1456" s="27">
        <v>2613633.0019980799</v>
      </c>
      <c r="P1456" s="27">
        <v>2726767.61379174</v>
      </c>
    </row>
    <row r="1457" spans="1:16">
      <c r="A1457" s="104" t="s">
        <v>71</v>
      </c>
      <c r="B1457" s="102" t="s">
        <v>18</v>
      </c>
      <c r="C1457" s="104" t="s">
        <v>1924</v>
      </c>
      <c r="D1457" s="102" t="s">
        <v>1925</v>
      </c>
      <c r="E1457" s="27">
        <v>3645829.5200114902</v>
      </c>
      <c r="F1457" s="27">
        <v>3907385.0039633499</v>
      </c>
      <c r="G1457" s="27">
        <v>4354326.44545474</v>
      </c>
      <c r="H1457" s="27">
        <v>5206543.55040076</v>
      </c>
      <c r="I1457" s="27">
        <v>5385535.1150464099</v>
      </c>
      <c r="J1457" s="27">
        <v>5537497</v>
      </c>
      <c r="K1457" s="27">
        <v>6256555.3677655999</v>
      </c>
      <c r="L1457" s="27">
        <v>5760742.7955029998</v>
      </c>
      <c r="M1457" s="27">
        <v>6110202.5962226801</v>
      </c>
      <c r="N1457" s="27">
        <v>6593337.66360725</v>
      </c>
      <c r="O1457" s="27">
        <v>6662294.5675151702</v>
      </c>
      <c r="P1457" s="27">
        <v>7171682.3311536498</v>
      </c>
    </row>
    <row r="1458" spans="1:16">
      <c r="A1458" s="104" t="s">
        <v>71</v>
      </c>
      <c r="B1458" s="102" t="s">
        <v>18</v>
      </c>
      <c r="C1458" s="104" t="s">
        <v>1926</v>
      </c>
      <c r="D1458" s="102" t="s">
        <v>1927</v>
      </c>
      <c r="E1458" s="27">
        <v>1608157.7481036</v>
      </c>
      <c r="F1458" s="27">
        <v>1723528.6056183099</v>
      </c>
      <c r="G1458" s="27">
        <v>1920672.3113615001</v>
      </c>
      <c r="H1458" s="27">
        <v>2296581.1499003898</v>
      </c>
      <c r="I1458" s="27">
        <v>2375533.46238507</v>
      </c>
      <c r="J1458" s="27">
        <v>2442563</v>
      </c>
      <c r="K1458" s="27">
        <v>2759736.2783631301</v>
      </c>
      <c r="L1458" s="27">
        <v>3534605.99228842</v>
      </c>
      <c r="M1458" s="27">
        <v>3749023.04549284</v>
      </c>
      <c r="N1458" s="27">
        <v>3961329.0359805902</v>
      </c>
      <c r="O1458" s="27">
        <v>3991631.0222960799</v>
      </c>
      <c r="P1458" s="27">
        <v>4215473.1685181996</v>
      </c>
    </row>
    <row r="1459" spans="1:16">
      <c r="A1459" s="104" t="s">
        <v>71</v>
      </c>
      <c r="B1459" s="102" t="s">
        <v>18</v>
      </c>
      <c r="C1459" s="104" t="s">
        <v>1928</v>
      </c>
      <c r="D1459" s="102" t="s">
        <v>1929</v>
      </c>
      <c r="E1459" s="27">
        <v>4125968.8138701399</v>
      </c>
      <c r="F1459" s="27">
        <v>4421969.9746371703</v>
      </c>
      <c r="G1459" s="27">
        <v>4927771.5868896898</v>
      </c>
      <c r="H1459" s="27">
        <v>5892221.8384291902</v>
      </c>
      <c r="I1459" s="27">
        <v>6094785.7843350098</v>
      </c>
      <c r="J1459" s="27">
        <v>6266761</v>
      </c>
      <c r="K1459" s="27">
        <v>7080515.4733512597</v>
      </c>
      <c r="L1459" s="27">
        <v>8112132.0727391001</v>
      </c>
      <c r="M1459" s="27">
        <v>8604231.8889050502</v>
      </c>
      <c r="N1459" s="27">
        <v>9108992.1107484009</v>
      </c>
      <c r="O1459" s="27">
        <v>9181035.4535086695</v>
      </c>
      <c r="P1459" s="27">
        <v>9713222.8842224404</v>
      </c>
    </row>
    <row r="1460" spans="1:16">
      <c r="A1460" s="104" t="s">
        <v>71</v>
      </c>
      <c r="B1460" s="102" t="s">
        <v>18</v>
      </c>
      <c r="C1460" s="104" t="s">
        <v>1930</v>
      </c>
      <c r="D1460" s="102" t="s">
        <v>1931</v>
      </c>
      <c r="E1460" s="27">
        <v>1636635.1841246199</v>
      </c>
      <c r="F1460" s="27">
        <v>1754049.0415984101</v>
      </c>
      <c r="G1460" s="27">
        <v>1954683.7899795901</v>
      </c>
      <c r="H1460" s="27">
        <v>2337249.2639844799</v>
      </c>
      <c r="I1460" s="27">
        <v>2417599.6727878898</v>
      </c>
      <c r="J1460" s="27">
        <v>2485816</v>
      </c>
      <c r="K1460" s="27">
        <v>2808605.9949047598</v>
      </c>
      <c r="L1460" s="27">
        <v>3371481.9819237702</v>
      </c>
      <c r="M1460" s="27">
        <v>3576003.5732145598</v>
      </c>
      <c r="N1460" s="27">
        <v>3916700.2141378</v>
      </c>
      <c r="O1460" s="27">
        <v>3965327.1333732</v>
      </c>
      <c r="P1460" s="27">
        <v>4324536.3857989004</v>
      </c>
    </row>
    <row r="1461" spans="1:16">
      <c r="A1461" s="104" t="s">
        <v>71</v>
      </c>
      <c r="B1461" s="102" t="s">
        <v>18</v>
      </c>
      <c r="C1461" s="104" t="s">
        <v>1932</v>
      </c>
      <c r="D1461" s="102" t="s">
        <v>1933</v>
      </c>
      <c r="E1461" s="27">
        <v>984080.305921074</v>
      </c>
      <c r="F1461" s="27">
        <v>1054679.2188021899</v>
      </c>
      <c r="G1461" s="27">
        <v>1175317.4077403999</v>
      </c>
      <c r="H1461" s="27">
        <v>1405347.3816450599</v>
      </c>
      <c r="I1461" s="27">
        <v>1453660.68667675</v>
      </c>
      <c r="J1461" s="27">
        <v>1494678</v>
      </c>
      <c r="K1461" s="27">
        <v>1688765.9959225601</v>
      </c>
      <c r="L1461" s="27">
        <v>1999011.9797413</v>
      </c>
      <c r="M1461" s="27">
        <v>2120276.51253619</v>
      </c>
      <c r="N1461" s="27">
        <v>2235395.3789398102</v>
      </c>
      <c r="O1461" s="27">
        <v>2251826.0552596999</v>
      </c>
      <c r="P1461" s="27">
        <v>2373200.2013426502</v>
      </c>
    </row>
    <row r="1462" spans="1:16">
      <c r="A1462" s="104" t="s">
        <v>71</v>
      </c>
      <c r="B1462" s="102" t="s">
        <v>18</v>
      </c>
      <c r="C1462" s="104" t="s">
        <v>1934</v>
      </c>
      <c r="D1462" s="102" t="s">
        <v>1935</v>
      </c>
      <c r="E1462" s="27">
        <v>3911354.48542134</v>
      </c>
      <c r="F1462" s="27">
        <v>4191958.9979818799</v>
      </c>
      <c r="G1462" s="27">
        <v>4671451.0867651496</v>
      </c>
      <c r="H1462" s="27">
        <v>5585734.9768055798</v>
      </c>
      <c r="I1462" s="27">
        <v>5777762.4579004701</v>
      </c>
      <c r="J1462" s="27">
        <v>5940792</v>
      </c>
      <c r="K1462" s="27">
        <v>6712218.9248487102</v>
      </c>
      <c r="L1462" s="27">
        <v>12381987.048225001</v>
      </c>
      <c r="M1462" s="27">
        <v>13133105.7311798</v>
      </c>
      <c r="N1462" s="27">
        <v>13657195.086818799</v>
      </c>
      <c r="O1462" s="27">
        <v>13731997.222957499</v>
      </c>
      <c r="P1462" s="27">
        <v>14284563.9852666</v>
      </c>
    </row>
    <row r="1463" spans="1:16">
      <c r="A1463" s="104" t="s">
        <v>71</v>
      </c>
      <c r="B1463" s="102" t="s">
        <v>18</v>
      </c>
      <c r="C1463" s="104" t="s">
        <v>1936</v>
      </c>
      <c r="D1463" s="102" t="s">
        <v>1937</v>
      </c>
      <c r="E1463" s="27">
        <v>870274.14675850398</v>
      </c>
      <c r="F1463" s="27">
        <v>932708.49108996801</v>
      </c>
      <c r="G1463" s="27">
        <v>1039395.20792902</v>
      </c>
      <c r="H1463" s="27">
        <v>1242822.85307616</v>
      </c>
      <c r="I1463" s="27">
        <v>1285548.85832245</v>
      </c>
      <c r="J1463" s="27">
        <v>1321823</v>
      </c>
      <c r="K1463" s="27">
        <v>1493464.89034877</v>
      </c>
      <c r="L1463" s="27">
        <v>966604.64306254406</v>
      </c>
      <c r="M1463" s="27">
        <v>1025241.09038082</v>
      </c>
      <c r="N1463" s="27">
        <v>1066771.5981426199</v>
      </c>
      <c r="O1463" s="27">
        <v>1072699.1680931</v>
      </c>
      <c r="P1463" s="27">
        <v>1116486.4001062301</v>
      </c>
    </row>
    <row r="1464" spans="1:16">
      <c r="A1464" s="104" t="s">
        <v>71</v>
      </c>
      <c r="B1464" s="102" t="s">
        <v>18</v>
      </c>
      <c r="C1464" s="104" t="s">
        <v>1938</v>
      </c>
      <c r="D1464" s="102" t="s">
        <v>1939</v>
      </c>
      <c r="E1464" s="27">
        <v>2490444.17149647</v>
      </c>
      <c r="F1464" s="27">
        <v>2669111.1461741002</v>
      </c>
      <c r="G1464" s="27">
        <v>2974414.1511151898</v>
      </c>
      <c r="H1464" s="27">
        <v>3556558.5191432098</v>
      </c>
      <c r="I1464" s="27">
        <v>3678826.5781602599</v>
      </c>
      <c r="J1464" s="27">
        <v>3782631</v>
      </c>
      <c r="K1464" s="27">
        <v>4273815.2631038995</v>
      </c>
      <c r="L1464" s="27">
        <v>4530630.6800846802</v>
      </c>
      <c r="M1464" s="27">
        <v>4805469.00157528</v>
      </c>
      <c r="N1464" s="27">
        <v>5042266.7772511896</v>
      </c>
      <c r="O1464" s="27">
        <v>5076064.4511652002</v>
      </c>
      <c r="P1464" s="27">
        <v>5325729.3939752998</v>
      </c>
    </row>
    <row r="1465" spans="1:16">
      <c r="A1465" s="104" t="s">
        <v>71</v>
      </c>
      <c r="B1465" s="102" t="s">
        <v>18</v>
      </c>
      <c r="C1465" s="104" t="s">
        <v>1940</v>
      </c>
      <c r="D1465" s="102" t="s">
        <v>1941</v>
      </c>
      <c r="E1465" s="27">
        <v>5452334.5519139199</v>
      </c>
      <c r="F1465" s="27">
        <v>5843490.5274102204</v>
      </c>
      <c r="G1465" s="27">
        <v>6511891.0246770298</v>
      </c>
      <c r="H1465" s="27">
        <v>7786380.8880997105</v>
      </c>
      <c r="I1465" s="27">
        <v>8054062.6014276603</v>
      </c>
      <c r="J1465" s="27">
        <v>8281322</v>
      </c>
      <c r="K1465" s="27">
        <v>9356672.5543201994</v>
      </c>
      <c r="L1465" s="27">
        <v>10863662.9435934</v>
      </c>
      <c r="M1465" s="27">
        <v>11522676.964132801</v>
      </c>
      <c r="N1465" s="27">
        <v>12306815.7636408</v>
      </c>
      <c r="O1465" s="27">
        <v>12418734.258891201</v>
      </c>
      <c r="P1465" s="27">
        <v>13245481.239082601</v>
      </c>
    </row>
    <row r="1466" spans="1:16">
      <c r="A1466" s="104" t="s">
        <v>71</v>
      </c>
      <c r="B1466" s="102" t="s">
        <v>18</v>
      </c>
      <c r="C1466" s="104" t="s">
        <v>1942</v>
      </c>
      <c r="D1466" s="102" t="s">
        <v>1943</v>
      </c>
      <c r="E1466" s="27">
        <v>525346.55770923302</v>
      </c>
      <c r="F1466" s="27">
        <v>563035.44919191801</v>
      </c>
      <c r="G1466" s="27">
        <v>627437.56851656595</v>
      </c>
      <c r="H1466" s="27">
        <v>750237.96827364201</v>
      </c>
      <c r="I1466" s="27">
        <v>776029.79475083202</v>
      </c>
      <c r="J1466" s="27">
        <v>797927</v>
      </c>
      <c r="K1466" s="27">
        <v>901539.63797012798</v>
      </c>
      <c r="L1466" s="27">
        <v>1287399.60609225</v>
      </c>
      <c r="M1466" s="27">
        <v>1365496.0857943799</v>
      </c>
      <c r="N1466" s="27">
        <v>1429796.0761293799</v>
      </c>
      <c r="O1466" s="27">
        <v>1438973.47177465</v>
      </c>
      <c r="P1466" s="27">
        <v>1506767.3092966501</v>
      </c>
    </row>
    <row r="1467" spans="1:16">
      <c r="A1467" s="104" t="s">
        <v>71</v>
      </c>
      <c r="B1467" s="102" t="s">
        <v>18</v>
      </c>
      <c r="C1467" s="104" t="s">
        <v>1944</v>
      </c>
      <c r="D1467" s="102" t="s">
        <v>1945</v>
      </c>
      <c r="E1467" s="27">
        <v>1858762.86811744</v>
      </c>
      <c r="F1467" s="27">
        <v>1992112.3894962301</v>
      </c>
      <c r="G1467" s="27">
        <v>2219977.72195546</v>
      </c>
      <c r="H1467" s="27">
        <v>2654465.81350009</v>
      </c>
      <c r="I1467" s="27">
        <v>2745721.5544071598</v>
      </c>
      <c r="J1467" s="27">
        <v>2823197</v>
      </c>
      <c r="K1467" s="27">
        <v>3189796.1043129801</v>
      </c>
      <c r="L1467" s="27">
        <v>3875588.8990157698</v>
      </c>
      <c r="M1467" s="27">
        <v>4110690.7275716201</v>
      </c>
      <c r="N1467" s="27">
        <v>4272561.6119189598</v>
      </c>
      <c r="O1467" s="27">
        <v>4295665.0981924497</v>
      </c>
      <c r="P1467" s="27">
        <v>4466331.5956905</v>
      </c>
    </row>
    <row r="1468" spans="1:16">
      <c r="A1468" s="104" t="s">
        <v>71</v>
      </c>
      <c r="B1468" s="102" t="s">
        <v>18</v>
      </c>
      <c r="C1468" s="104" t="s">
        <v>1946</v>
      </c>
      <c r="D1468" s="102" t="s">
        <v>1947</v>
      </c>
      <c r="E1468" s="27">
        <v>631643.73877887905</v>
      </c>
      <c r="F1468" s="27">
        <v>676958.49715544505</v>
      </c>
      <c r="G1468" s="27">
        <v>754391.56460121798</v>
      </c>
      <c r="H1468" s="27">
        <v>902039.06031187403</v>
      </c>
      <c r="I1468" s="27">
        <v>933049.53419224301</v>
      </c>
      <c r="J1468" s="27">
        <v>959377</v>
      </c>
      <c r="K1468" s="27">
        <v>1083954.6947214301</v>
      </c>
      <c r="L1468" s="27">
        <v>856584.32641470002</v>
      </c>
      <c r="M1468" s="27">
        <v>908546.65826766798</v>
      </c>
      <c r="N1468" s="27">
        <v>982816.14696665201</v>
      </c>
      <c r="O1468" s="27">
        <v>993416.47874141496</v>
      </c>
      <c r="P1468" s="27">
        <v>1071721.60906606</v>
      </c>
    </row>
    <row r="1469" spans="1:16">
      <c r="A1469" s="104" t="s">
        <v>71</v>
      </c>
      <c r="B1469" s="102" t="s">
        <v>18</v>
      </c>
      <c r="C1469" s="104" t="s">
        <v>1948</v>
      </c>
      <c r="D1469" s="102" t="s">
        <v>1949</v>
      </c>
      <c r="E1469" s="27">
        <v>466636.72037919599</v>
      </c>
      <c r="F1469" s="27">
        <v>500113.70896535099</v>
      </c>
      <c r="G1469" s="27">
        <v>557318.60220414202</v>
      </c>
      <c r="H1469" s="27">
        <v>666395.50574965996</v>
      </c>
      <c r="I1469" s="27">
        <v>689304.97977831203</v>
      </c>
      <c r="J1469" s="27">
        <v>708755</v>
      </c>
      <c r="K1469" s="27">
        <v>800788.53431120794</v>
      </c>
      <c r="L1469" s="27">
        <v>591573.32352328999</v>
      </c>
      <c r="M1469" s="27">
        <v>627459.52308768395</v>
      </c>
      <c r="N1469" s="27">
        <v>660186.45504305896</v>
      </c>
      <c r="O1469" s="27">
        <v>664857.50766438502</v>
      </c>
      <c r="P1469" s="27">
        <v>699362.78854533704</v>
      </c>
    </row>
    <row r="1470" spans="1:16">
      <c r="A1470" s="104" t="s">
        <v>71</v>
      </c>
      <c r="B1470" s="102" t="s">
        <v>18</v>
      </c>
      <c r="C1470" s="104" t="s">
        <v>1950</v>
      </c>
      <c r="D1470" s="102" t="s">
        <v>1951</v>
      </c>
      <c r="E1470" s="27">
        <v>999593.11345887696</v>
      </c>
      <c r="F1470" s="27">
        <v>1071304.9307862199</v>
      </c>
      <c r="G1470" s="27">
        <v>1193844.83139922</v>
      </c>
      <c r="H1470" s="27">
        <v>1427500.9430187801</v>
      </c>
      <c r="I1470" s="27">
        <v>1476575.8474828701</v>
      </c>
      <c r="J1470" s="27">
        <v>1518240</v>
      </c>
      <c r="K1470" s="27">
        <v>1715387.3008220899</v>
      </c>
      <c r="L1470" s="27">
        <v>2139046.93001538</v>
      </c>
      <c r="M1470" s="27">
        <v>2268806.30151308</v>
      </c>
      <c r="N1470" s="27">
        <v>2534236.68555072</v>
      </c>
      <c r="O1470" s="27">
        <v>2572121.01472926</v>
      </c>
      <c r="P1470" s="27">
        <v>2851974.2706170301</v>
      </c>
    </row>
    <row r="1471" spans="1:16">
      <c r="A1471" s="104" t="s">
        <v>71</v>
      </c>
      <c r="B1471" s="102" t="s">
        <v>18</v>
      </c>
      <c r="C1471" s="104" t="s">
        <v>1952</v>
      </c>
      <c r="D1471" s="102" t="s">
        <v>1953</v>
      </c>
      <c r="E1471" s="27">
        <v>15973739.5720938</v>
      </c>
      <c r="F1471" s="27">
        <v>17119711.7469767</v>
      </c>
      <c r="G1471" s="27">
        <v>19077928.978795402</v>
      </c>
      <c r="H1471" s="27">
        <v>22811810.121222802</v>
      </c>
      <c r="I1471" s="27">
        <v>23596038.9568162</v>
      </c>
      <c r="J1471" s="27">
        <v>24261842</v>
      </c>
      <c r="K1471" s="27">
        <v>27412303.706054699</v>
      </c>
      <c r="L1471" s="27">
        <v>27459040.360413</v>
      </c>
      <c r="M1471" s="27">
        <v>29124766.444801901</v>
      </c>
      <c r="N1471" s="27">
        <v>31142692.265887499</v>
      </c>
      <c r="O1471" s="27">
        <v>31430706.533010401</v>
      </c>
      <c r="P1471" s="27">
        <v>33558280.9494581</v>
      </c>
    </row>
    <row r="1472" spans="1:16">
      <c r="A1472" s="104" t="s">
        <v>71</v>
      </c>
      <c r="B1472" s="102" t="s">
        <v>18</v>
      </c>
      <c r="C1472" s="104" t="s">
        <v>1954</v>
      </c>
      <c r="D1472" s="102" t="s">
        <v>1955</v>
      </c>
      <c r="E1472" s="27">
        <v>11556842.204721</v>
      </c>
      <c r="F1472" s="27">
        <v>12385941.711217299</v>
      </c>
      <c r="G1472" s="27">
        <v>13802692.4631972</v>
      </c>
      <c r="H1472" s="27">
        <v>16504118.4492315</v>
      </c>
      <c r="I1472" s="27">
        <v>17071500.236347701</v>
      </c>
      <c r="J1472" s="27">
        <v>17553202</v>
      </c>
      <c r="K1472" s="27">
        <v>19832529.9450977</v>
      </c>
      <c r="L1472" s="27">
        <v>18512775.902514301</v>
      </c>
      <c r="M1472" s="27">
        <v>19635802.211057201</v>
      </c>
      <c r="N1472" s="27">
        <v>21170660.186874598</v>
      </c>
      <c r="O1472" s="27">
        <v>21389727.2733455</v>
      </c>
      <c r="P1472" s="27">
        <v>23007985.742099602</v>
      </c>
    </row>
    <row r="1473" spans="1:16">
      <c r="A1473" s="104" t="s">
        <v>71</v>
      </c>
      <c r="B1473" s="102" t="s">
        <v>18</v>
      </c>
      <c r="C1473" s="104" t="s">
        <v>1956</v>
      </c>
      <c r="D1473" s="102" t="s">
        <v>1957</v>
      </c>
      <c r="E1473" s="27">
        <v>12511433.9177204</v>
      </c>
      <c r="F1473" s="27">
        <v>13409016.7957236</v>
      </c>
      <c r="G1473" s="27">
        <v>14942790.7365009</v>
      </c>
      <c r="H1473" s="27">
        <v>17867353.7018134</v>
      </c>
      <c r="I1473" s="27">
        <v>18481601.0550154</v>
      </c>
      <c r="J1473" s="27">
        <v>19003091</v>
      </c>
      <c r="K1473" s="27">
        <v>21470690.9927302</v>
      </c>
      <c r="L1473" s="27">
        <v>20035642.426072501</v>
      </c>
      <c r="M1473" s="27">
        <v>21251050.513845202</v>
      </c>
      <c r="N1473" s="27">
        <v>22641402.282598399</v>
      </c>
      <c r="O1473" s="27">
        <v>22839844.4804153</v>
      </c>
      <c r="P1473" s="27">
        <v>24305745.967028301</v>
      </c>
    </row>
    <row r="1474" spans="1:16">
      <c r="A1474" s="104" t="s">
        <v>71</v>
      </c>
      <c r="B1474" s="102" t="s">
        <v>18</v>
      </c>
      <c r="C1474" s="104" t="s">
        <v>1958</v>
      </c>
      <c r="D1474" s="102" t="s">
        <v>1959</v>
      </c>
      <c r="E1474" s="27">
        <v>20107260.228162099</v>
      </c>
      <c r="F1474" s="27">
        <v>21549775.340581901</v>
      </c>
      <c r="G1474" s="27">
        <v>24014719.9633324</v>
      </c>
      <c r="H1474" s="27">
        <v>28714816.609642599</v>
      </c>
      <c r="I1474" s="27">
        <v>29701980.147932298</v>
      </c>
      <c r="J1474" s="27">
        <v>30540073</v>
      </c>
      <c r="K1474" s="27">
        <v>34505778.786703102</v>
      </c>
      <c r="L1474" s="27">
        <v>51149242.787413798</v>
      </c>
      <c r="M1474" s="27">
        <v>54252070.0557689</v>
      </c>
      <c r="N1474" s="27">
        <v>58008379.621220604</v>
      </c>
      <c r="O1474" s="27">
        <v>58544509.870971501</v>
      </c>
      <c r="P1474" s="27">
        <v>62504928.264265202</v>
      </c>
    </row>
    <row r="1475" spans="1:16">
      <c r="A1475" s="104" t="s">
        <v>71</v>
      </c>
      <c r="B1475" s="102" t="s">
        <v>18</v>
      </c>
      <c r="C1475" s="104" t="s">
        <v>1960</v>
      </c>
      <c r="D1475" s="102" t="s">
        <v>1961</v>
      </c>
      <c r="E1475" s="27">
        <v>6908217.4795898097</v>
      </c>
      <c r="F1475" s="27">
        <v>7403819.9635241497</v>
      </c>
      <c r="G1475" s="27">
        <v>8250696.8296849504</v>
      </c>
      <c r="H1475" s="27">
        <v>9865501.1063182596</v>
      </c>
      <c r="I1475" s="27">
        <v>10204659.218017399</v>
      </c>
      <c r="J1475" s="27">
        <v>10492601</v>
      </c>
      <c r="K1475" s="27">
        <v>11855092.2132749</v>
      </c>
      <c r="L1475" s="27">
        <v>9041452.9914658908</v>
      </c>
      <c r="M1475" s="27">
        <v>9589928.1986960303</v>
      </c>
      <c r="N1475" s="27">
        <v>10083009.598626999</v>
      </c>
      <c r="O1475" s="27">
        <v>10153386.147633201</v>
      </c>
      <c r="P1475" s="27">
        <v>10673260.900821101</v>
      </c>
    </row>
    <row r="1476" spans="1:16">
      <c r="A1476" s="104" t="s">
        <v>71</v>
      </c>
      <c r="B1476" s="102" t="s">
        <v>18</v>
      </c>
      <c r="C1476" s="104" t="s">
        <v>1962</v>
      </c>
      <c r="D1476" s="102" t="s">
        <v>1963</v>
      </c>
      <c r="E1476" s="27">
        <v>413495.29047045897</v>
      </c>
      <c r="F1476" s="27">
        <v>443159.859320205</v>
      </c>
      <c r="G1476" s="27">
        <v>493850.15631801501</v>
      </c>
      <c r="H1476" s="27">
        <v>590505.18569231604</v>
      </c>
      <c r="I1476" s="27">
        <v>610805.68756947794</v>
      </c>
      <c r="J1476" s="27">
        <v>628041</v>
      </c>
      <c r="K1476" s="27">
        <v>709593.29418310605</v>
      </c>
      <c r="L1476" s="27">
        <v>309155.75549105601</v>
      </c>
      <c r="M1476" s="27">
        <v>327909.82658305002</v>
      </c>
      <c r="N1476" s="27">
        <v>355661.581560602</v>
      </c>
      <c r="O1476" s="27">
        <v>359622.53083923098</v>
      </c>
      <c r="P1476" s="27">
        <v>388882.246348808</v>
      </c>
    </row>
    <row r="1477" spans="1:16">
      <c r="A1477" s="104" t="s">
        <v>71</v>
      </c>
      <c r="B1477" s="102" t="s">
        <v>18</v>
      </c>
      <c r="C1477" s="104" t="s">
        <v>1964</v>
      </c>
      <c r="D1477" s="102" t="s">
        <v>1965</v>
      </c>
      <c r="E1477" s="27">
        <v>1364736.6910722801</v>
      </c>
      <c r="F1477" s="27">
        <v>1462644.2766412201</v>
      </c>
      <c r="G1477" s="27">
        <v>1629947.0483742501</v>
      </c>
      <c r="H1477" s="27">
        <v>1948955.91741119</v>
      </c>
      <c r="I1477" s="27">
        <v>2015957.50218733</v>
      </c>
      <c r="J1477" s="27">
        <v>2072841</v>
      </c>
      <c r="K1477" s="27">
        <v>2342004.9191135499</v>
      </c>
      <c r="L1477" s="27">
        <v>3050366.2841136898</v>
      </c>
      <c r="M1477" s="27">
        <v>3235408.3615955701</v>
      </c>
      <c r="N1477" s="27">
        <v>3329353.2757260702</v>
      </c>
      <c r="O1477" s="27">
        <v>3342761.8430782901</v>
      </c>
      <c r="P1477" s="27">
        <v>3441811.53277924</v>
      </c>
    </row>
    <row r="1478" spans="1:16">
      <c r="A1478" s="104" t="s">
        <v>71</v>
      </c>
      <c r="B1478" s="102" t="s">
        <v>18</v>
      </c>
      <c r="C1478" s="104" t="s">
        <v>1966</v>
      </c>
      <c r="D1478" s="102" t="s">
        <v>1967</v>
      </c>
      <c r="E1478" s="27">
        <v>911356.78625599004</v>
      </c>
      <c r="F1478" s="27">
        <v>976738.44054717699</v>
      </c>
      <c r="G1478" s="27">
        <v>1088461.4691546501</v>
      </c>
      <c r="H1478" s="27">
        <v>1301492.23147877</v>
      </c>
      <c r="I1478" s="27">
        <v>1346235.1840021601</v>
      </c>
      <c r="J1478" s="27">
        <v>1384222</v>
      </c>
      <c r="K1478" s="27">
        <v>1563966.2144642901</v>
      </c>
      <c r="L1478" s="27">
        <v>1750312.7719832</v>
      </c>
      <c r="M1478" s="27">
        <v>1856490.6678224001</v>
      </c>
      <c r="N1478" s="27">
        <v>1951582.7540067199</v>
      </c>
      <c r="O1478" s="27">
        <v>1965155.05137592</v>
      </c>
      <c r="P1478" s="27">
        <v>2065414.2215175</v>
      </c>
    </row>
    <row r="1479" spans="1:16">
      <c r="A1479" s="104" t="s">
        <v>71</v>
      </c>
      <c r="B1479" s="102" t="s">
        <v>18</v>
      </c>
      <c r="C1479" s="104" t="s">
        <v>1968</v>
      </c>
      <c r="D1479" s="102" t="s">
        <v>1969</v>
      </c>
      <c r="E1479" s="27">
        <v>2221320.0122339302</v>
      </c>
      <c r="F1479" s="27">
        <v>2380679.7485087002</v>
      </c>
      <c r="G1479" s="27">
        <v>2652990.8817726499</v>
      </c>
      <c r="H1479" s="27">
        <v>3172227.1487444299</v>
      </c>
      <c r="I1479" s="27">
        <v>3281282.5893200599</v>
      </c>
      <c r="J1479" s="27">
        <v>3373870</v>
      </c>
      <c r="K1479" s="27">
        <v>3811975.18144663</v>
      </c>
      <c r="L1479" s="27">
        <v>3936825.2255820702</v>
      </c>
      <c r="M1479" s="27">
        <v>4175641.7159961602</v>
      </c>
      <c r="N1479" s="27">
        <v>4389430.9921296099</v>
      </c>
      <c r="O1479" s="27">
        <v>4419944.6730097402</v>
      </c>
      <c r="P1479" s="27">
        <v>4645350.6138734296</v>
      </c>
    </row>
    <row r="1480" spans="1:16">
      <c r="A1480" s="104" t="s">
        <v>71</v>
      </c>
      <c r="B1480" s="102" t="s">
        <v>18</v>
      </c>
      <c r="C1480" s="104" t="s">
        <v>1970</v>
      </c>
      <c r="D1480" s="102" t="s">
        <v>1971</v>
      </c>
      <c r="E1480" s="27">
        <v>6367825.4178381003</v>
      </c>
      <c r="F1480" s="27">
        <v>6824659.6306672096</v>
      </c>
      <c r="G1480" s="27">
        <v>7605289.9524616003</v>
      </c>
      <c r="H1480" s="27">
        <v>9093776.9243847802</v>
      </c>
      <c r="I1480" s="27">
        <v>9406404.5523835495</v>
      </c>
      <c r="J1480" s="27">
        <v>9671823</v>
      </c>
      <c r="K1480" s="27">
        <v>10927733.203181</v>
      </c>
      <c r="L1480" s="27">
        <v>11685540.664626099</v>
      </c>
      <c r="M1480" s="27">
        <v>12394411.9963699</v>
      </c>
      <c r="N1480" s="27">
        <v>13224096.499853401</v>
      </c>
      <c r="O1480" s="27">
        <v>13342515.6918188</v>
      </c>
      <c r="P1480" s="27">
        <v>14217283.618557001</v>
      </c>
    </row>
    <row r="1481" spans="1:16">
      <c r="A1481" s="104" t="s">
        <v>71</v>
      </c>
      <c r="B1481" s="102" t="s">
        <v>18</v>
      </c>
      <c r="C1481" s="104" t="s">
        <v>1972</v>
      </c>
      <c r="D1481" s="102" t="s">
        <v>1973</v>
      </c>
      <c r="E1481" s="27">
        <v>265502.06820289302</v>
      </c>
      <c r="F1481" s="27">
        <v>284549.45414287201</v>
      </c>
      <c r="G1481" s="27">
        <v>317097.29447117401</v>
      </c>
      <c r="H1481" s="27">
        <v>379158.727314958</v>
      </c>
      <c r="I1481" s="27">
        <v>392193.51962855202</v>
      </c>
      <c r="J1481" s="27">
        <v>403260</v>
      </c>
      <c r="K1481" s="27">
        <v>455624.26351643098</v>
      </c>
      <c r="L1481" s="27">
        <v>524877.95165743702</v>
      </c>
      <c r="M1481" s="27">
        <v>556718.22314190096</v>
      </c>
      <c r="N1481" s="27">
        <v>580470.75562883995</v>
      </c>
      <c r="O1481" s="27">
        <v>583860.90542066703</v>
      </c>
      <c r="P1481" s="27">
        <v>608904.09165603505</v>
      </c>
    </row>
    <row r="1482" spans="1:16">
      <c r="A1482" s="104" t="s">
        <v>71</v>
      </c>
      <c r="B1482" s="102" t="s">
        <v>18</v>
      </c>
      <c r="C1482" s="104" t="s">
        <v>1974</v>
      </c>
      <c r="D1482" s="102" t="s">
        <v>1975</v>
      </c>
      <c r="E1482" s="27">
        <v>1715010.5872192299</v>
      </c>
      <c r="F1482" s="27">
        <v>1838047.1750960201</v>
      </c>
      <c r="G1482" s="27">
        <v>2048289.94695835</v>
      </c>
      <c r="H1482" s="27">
        <v>2449175.7671988201</v>
      </c>
      <c r="I1482" s="27">
        <v>2533374.00705209</v>
      </c>
      <c r="J1482" s="27">
        <v>2604858</v>
      </c>
      <c r="K1482" s="27">
        <v>2943104.8918605</v>
      </c>
      <c r="L1482" s="27">
        <v>2871237.82448143</v>
      </c>
      <c r="M1482" s="27">
        <v>3045413.5168086002</v>
      </c>
      <c r="N1482" s="27">
        <v>3230828.71194096</v>
      </c>
      <c r="O1482" s="27">
        <v>3257292.6360092498</v>
      </c>
      <c r="P1482" s="27">
        <v>3452782.8392187799</v>
      </c>
    </row>
    <row r="1483" spans="1:16">
      <c r="A1483" s="104" t="s">
        <v>71</v>
      </c>
      <c r="B1483" s="102" t="s">
        <v>18</v>
      </c>
      <c r="C1483" s="104" t="s">
        <v>1976</v>
      </c>
      <c r="D1483" s="102" t="s">
        <v>1977</v>
      </c>
      <c r="E1483" s="27">
        <v>1477861.6176010901</v>
      </c>
      <c r="F1483" s="27">
        <v>1583884.899404</v>
      </c>
      <c r="G1483" s="27">
        <v>1765055.6310769799</v>
      </c>
      <c r="H1483" s="27">
        <v>2110507.58991074</v>
      </c>
      <c r="I1483" s="27">
        <v>2183063.0294375201</v>
      </c>
      <c r="J1483" s="27">
        <v>2244662</v>
      </c>
      <c r="K1483" s="27">
        <v>2536136.97120611</v>
      </c>
      <c r="L1483" s="27">
        <v>2325557.8577029202</v>
      </c>
      <c r="M1483" s="27">
        <v>2466631.3868005001</v>
      </c>
      <c r="N1483" s="27">
        <v>2618869.0811827402</v>
      </c>
      <c r="O1483" s="27">
        <v>2640597.6499495702</v>
      </c>
      <c r="P1483" s="27">
        <v>2801107.5749379201</v>
      </c>
    </row>
    <row r="1484" spans="1:16">
      <c r="A1484" s="104" t="s">
        <v>71</v>
      </c>
      <c r="B1484" s="102" t="s">
        <v>18</v>
      </c>
      <c r="C1484" s="104" t="s">
        <v>1978</v>
      </c>
      <c r="D1484" s="102" t="s">
        <v>1979</v>
      </c>
      <c r="E1484" s="27">
        <v>194524.05876914499</v>
      </c>
      <c r="F1484" s="27">
        <v>208479.41078228099</v>
      </c>
      <c r="G1484" s="27">
        <v>232326.072496393</v>
      </c>
      <c r="H1484" s="27">
        <v>277796.308911909</v>
      </c>
      <c r="I1484" s="27">
        <v>287346.44433353603</v>
      </c>
      <c r="J1484" s="27">
        <v>295454</v>
      </c>
      <c r="K1484" s="27">
        <v>333819.92695220798</v>
      </c>
      <c r="L1484" s="27">
        <v>404925.61522875598</v>
      </c>
      <c r="M1484" s="27">
        <v>429489.30032192502</v>
      </c>
      <c r="N1484" s="27">
        <v>445890.73099345597</v>
      </c>
      <c r="O1484" s="27">
        <v>448231.67192963703</v>
      </c>
      <c r="P1484" s="27">
        <v>465524.30867304897</v>
      </c>
    </row>
    <row r="1485" spans="1:16">
      <c r="A1485" s="104" t="s">
        <v>71</v>
      </c>
      <c r="B1485" s="102" t="s">
        <v>18</v>
      </c>
      <c r="C1485" s="104" t="s">
        <v>1980</v>
      </c>
      <c r="D1485" s="102" t="s">
        <v>1981</v>
      </c>
      <c r="E1485" s="27">
        <v>922425.53626230697</v>
      </c>
      <c r="F1485" s="27">
        <v>988601.273833788</v>
      </c>
      <c r="G1485" s="27">
        <v>1101681.2180776501</v>
      </c>
      <c r="H1485" s="27">
        <v>1317299.31424158</v>
      </c>
      <c r="I1485" s="27">
        <v>1362585.68572398</v>
      </c>
      <c r="J1485" s="27">
        <v>1401033</v>
      </c>
      <c r="K1485" s="27">
        <v>1582961.1364410301</v>
      </c>
      <c r="L1485" s="27">
        <v>2354746.0796318399</v>
      </c>
      <c r="M1485" s="27">
        <v>2497590.3089552601</v>
      </c>
      <c r="N1485" s="27">
        <v>2634923.4130206802</v>
      </c>
      <c r="O1485" s="27">
        <v>2654524.6914631701</v>
      </c>
      <c r="P1485" s="27">
        <v>2799320.2218024498</v>
      </c>
    </row>
    <row r="1486" spans="1:16">
      <c r="A1486" s="104" t="s">
        <v>71</v>
      </c>
      <c r="B1486" s="102" t="s">
        <v>18</v>
      </c>
      <c r="C1486" s="104" t="s">
        <v>1982</v>
      </c>
      <c r="D1486" s="102" t="s">
        <v>1983</v>
      </c>
      <c r="E1486" s="27">
        <v>2252805.04460727</v>
      </c>
      <c r="F1486" s="27">
        <v>2414423.5488344198</v>
      </c>
      <c r="G1486" s="27">
        <v>2690594.4253137698</v>
      </c>
      <c r="H1486" s="27">
        <v>3217190.35707027</v>
      </c>
      <c r="I1486" s="27">
        <v>3327791.55154804</v>
      </c>
      <c r="J1486" s="27">
        <v>3421691</v>
      </c>
      <c r="K1486" s="27">
        <v>3866006.1906333901</v>
      </c>
      <c r="L1486" s="27">
        <v>3344740.3170316801</v>
      </c>
      <c r="M1486" s="27">
        <v>3547639.6804393302</v>
      </c>
      <c r="N1486" s="27">
        <v>3784732.1349114599</v>
      </c>
      <c r="O1486" s="27">
        <v>3818571.8401626698</v>
      </c>
      <c r="P1486" s="27">
        <v>4068547.2684155898</v>
      </c>
    </row>
    <row r="1487" spans="1:16">
      <c r="A1487" s="104" t="s">
        <v>71</v>
      </c>
      <c r="B1487" s="102" t="s">
        <v>18</v>
      </c>
      <c r="C1487" s="104" t="s">
        <v>1984</v>
      </c>
      <c r="D1487" s="102" t="s">
        <v>1985</v>
      </c>
      <c r="E1487" s="27">
        <v>25898519.741752401</v>
      </c>
      <c r="F1487" s="27">
        <v>27756505.647980299</v>
      </c>
      <c r="G1487" s="27">
        <v>30931399.504738402</v>
      </c>
      <c r="H1487" s="27">
        <v>36985210.138375796</v>
      </c>
      <c r="I1487" s="27">
        <v>38256694.8704888</v>
      </c>
      <c r="J1487" s="27">
        <v>39336174</v>
      </c>
      <c r="K1487" s="27">
        <v>44444075.571284197</v>
      </c>
      <c r="L1487" s="27">
        <v>49445607.596329004</v>
      </c>
      <c r="M1487" s="27">
        <v>52445086.763532497</v>
      </c>
      <c r="N1487" s="27">
        <v>55833318.138882801</v>
      </c>
      <c r="O1487" s="27">
        <v>56316913.096157901</v>
      </c>
      <c r="P1487" s="27">
        <v>59889250.915172301</v>
      </c>
    </row>
    <row r="1488" spans="1:16">
      <c r="A1488" s="104" t="s">
        <v>71</v>
      </c>
      <c r="B1488" s="102" t="s">
        <v>18</v>
      </c>
      <c r="C1488" s="104" t="s">
        <v>1986</v>
      </c>
      <c r="D1488" s="102" t="s">
        <v>1987</v>
      </c>
      <c r="E1488" s="27">
        <v>4663893.2411753302</v>
      </c>
      <c r="F1488" s="27">
        <v>4998485.6424655505</v>
      </c>
      <c r="G1488" s="27">
        <v>5570231.2923187204</v>
      </c>
      <c r="H1488" s="27">
        <v>6660422.0360022103</v>
      </c>
      <c r="I1488" s="27">
        <v>6889395.3173901299</v>
      </c>
      <c r="J1488" s="27">
        <v>7083792</v>
      </c>
      <c r="K1488" s="27">
        <v>8003639.8116225004</v>
      </c>
      <c r="L1488" s="27">
        <v>10546003.5446005</v>
      </c>
      <c r="M1488" s="27">
        <v>11185747.303345701</v>
      </c>
      <c r="N1488" s="27">
        <v>11925025.253161499</v>
      </c>
      <c r="O1488" s="27">
        <v>12030540.804798501</v>
      </c>
      <c r="P1488" s="27">
        <v>12809988.960467899</v>
      </c>
    </row>
    <row r="1489" spans="1:16">
      <c r="A1489" s="104" t="s">
        <v>71</v>
      </c>
      <c r="B1489" s="102" t="s">
        <v>18</v>
      </c>
      <c r="C1489" s="104" t="s">
        <v>1988</v>
      </c>
      <c r="D1489" s="102" t="s">
        <v>1989</v>
      </c>
      <c r="E1489" s="27">
        <v>2053346.5758253499</v>
      </c>
      <c r="F1489" s="27">
        <v>2200655.72849226</v>
      </c>
      <c r="G1489" s="27">
        <v>2452375.0350159202</v>
      </c>
      <c r="H1489" s="27">
        <v>2932347.3059891001</v>
      </c>
      <c r="I1489" s="27">
        <v>3033156.1107753399</v>
      </c>
      <c r="J1489" s="27">
        <v>3118742</v>
      </c>
      <c r="K1489" s="27">
        <v>3523718.3939481201</v>
      </c>
      <c r="L1489" s="27">
        <v>4346990.7089737803</v>
      </c>
      <c r="M1489" s="27">
        <v>4610688.82738203</v>
      </c>
      <c r="N1489" s="27">
        <v>4981456.5175363198</v>
      </c>
      <c r="O1489" s="27">
        <v>5034375.4130675597</v>
      </c>
      <c r="P1489" s="27">
        <v>5425289.6875611199</v>
      </c>
    </row>
    <row r="1490" spans="1:16">
      <c r="A1490" s="104" t="s">
        <v>71</v>
      </c>
      <c r="B1490" s="102" t="s">
        <v>18</v>
      </c>
      <c r="C1490" s="104" t="s">
        <v>1990</v>
      </c>
      <c r="D1490" s="102" t="s">
        <v>1991</v>
      </c>
      <c r="E1490" s="27">
        <v>2496871.7301377701</v>
      </c>
      <c r="F1490" s="27">
        <v>2675999.8243498802</v>
      </c>
      <c r="G1490" s="27">
        <v>2982090.7822955302</v>
      </c>
      <c r="H1490" s="27">
        <v>3565737.6000088202</v>
      </c>
      <c r="I1490" s="27">
        <v>3688321.2192493202</v>
      </c>
      <c r="J1490" s="27">
        <v>3792394</v>
      </c>
      <c r="K1490" s="27">
        <v>4284845.5036281496</v>
      </c>
      <c r="L1490" s="27">
        <v>4630222.9698980404</v>
      </c>
      <c r="M1490" s="27">
        <v>4911102.5416961303</v>
      </c>
      <c r="N1490" s="27">
        <v>5200495.3345620204</v>
      </c>
      <c r="O1490" s="27">
        <v>5241799.7521392796</v>
      </c>
      <c r="P1490" s="27">
        <v>5546917.3486933401</v>
      </c>
    </row>
    <row r="1491" spans="1:16">
      <c r="A1491" s="104" t="s">
        <v>71</v>
      </c>
      <c r="B1491" s="102" t="s">
        <v>18</v>
      </c>
      <c r="C1491" s="104" t="s">
        <v>1992</v>
      </c>
      <c r="D1491" s="102" t="s">
        <v>1993</v>
      </c>
      <c r="E1491" s="27">
        <v>1259582.06933009</v>
      </c>
      <c r="F1491" s="27">
        <v>1349945.75636275</v>
      </c>
      <c r="G1491" s="27">
        <v>1504357.6460720899</v>
      </c>
      <c r="H1491" s="27">
        <v>1798786.4937919399</v>
      </c>
      <c r="I1491" s="27">
        <v>1860625.5249784801</v>
      </c>
      <c r="J1491" s="27">
        <v>1913126</v>
      </c>
      <c r="K1491" s="27">
        <v>2161550.5919146598</v>
      </c>
      <c r="L1491" s="27">
        <v>2002301.0326288</v>
      </c>
      <c r="M1491" s="27">
        <v>2123765.1482047401</v>
      </c>
      <c r="N1491" s="27">
        <v>2227775.0242099399</v>
      </c>
      <c r="O1491" s="27">
        <v>2242620.1460714899</v>
      </c>
      <c r="P1491" s="27">
        <v>2352281.7354752002</v>
      </c>
    </row>
    <row r="1492" spans="1:16">
      <c r="A1492" s="104" t="s">
        <v>71</v>
      </c>
      <c r="B1492" s="102" t="s">
        <v>18</v>
      </c>
      <c r="C1492" s="104" t="s">
        <v>1994</v>
      </c>
      <c r="D1492" s="102" t="s">
        <v>1995</v>
      </c>
      <c r="E1492" s="27">
        <v>1143568.54617978</v>
      </c>
      <c r="F1492" s="27">
        <v>1225609.30614577</v>
      </c>
      <c r="G1492" s="27">
        <v>1365799.12348868</v>
      </c>
      <c r="H1492" s="27">
        <v>1633109.66842178</v>
      </c>
      <c r="I1492" s="27">
        <v>1689253.02955169</v>
      </c>
      <c r="J1492" s="27">
        <v>1736918</v>
      </c>
      <c r="K1492" s="27">
        <v>1962461.4608914</v>
      </c>
      <c r="L1492" s="27">
        <v>2666345.06617278</v>
      </c>
      <c r="M1492" s="27">
        <v>2828091.36801467</v>
      </c>
      <c r="N1492" s="27">
        <v>2944858.7762448699</v>
      </c>
      <c r="O1492" s="27">
        <v>2961524.72407314</v>
      </c>
      <c r="P1492" s="27">
        <v>3084636.8356053401</v>
      </c>
    </row>
    <row r="1493" spans="1:16">
      <c r="A1493" s="104" t="s">
        <v>71</v>
      </c>
      <c r="B1493" s="102" t="s">
        <v>18</v>
      </c>
      <c r="C1493" s="104" t="s">
        <v>1996</v>
      </c>
      <c r="D1493" s="102" t="s">
        <v>1997</v>
      </c>
      <c r="E1493" s="27">
        <v>123004.444670838</v>
      </c>
      <c r="F1493" s="27">
        <v>131828.90749267899</v>
      </c>
      <c r="G1493" s="27">
        <v>146907.99539552099</v>
      </c>
      <c r="H1493" s="27">
        <v>175660.434628377</v>
      </c>
      <c r="I1493" s="27">
        <v>181699.32314166799</v>
      </c>
      <c r="J1493" s="27">
        <v>186826</v>
      </c>
      <c r="K1493" s="27">
        <v>211086.15044497501</v>
      </c>
      <c r="L1493" s="27">
        <v>99155.231305492198</v>
      </c>
      <c r="M1493" s="27">
        <v>105170.20676507099</v>
      </c>
      <c r="N1493" s="27">
        <v>105960.82990064099</v>
      </c>
      <c r="O1493" s="27">
        <v>106073.67349068201</v>
      </c>
      <c r="P1493" s="27">
        <v>106907.254516812</v>
      </c>
    </row>
    <row r="1494" spans="1:16">
      <c r="A1494" s="104" t="s">
        <v>71</v>
      </c>
      <c r="B1494" s="102" t="s">
        <v>18</v>
      </c>
      <c r="C1494" s="104" t="s">
        <v>1998</v>
      </c>
      <c r="D1494" s="102" t="s">
        <v>1999</v>
      </c>
      <c r="E1494" s="27">
        <v>3754780.9073473802</v>
      </c>
      <c r="F1494" s="27">
        <v>4024152.67362552</v>
      </c>
      <c r="G1494" s="27">
        <v>4484450.4418022595</v>
      </c>
      <c r="H1494" s="27">
        <v>5362135.0666590901</v>
      </c>
      <c r="I1494" s="27">
        <v>5546475.5866473904</v>
      </c>
      <c r="J1494" s="27">
        <v>5702979</v>
      </c>
      <c r="K1494" s="27">
        <v>6443525.2695442699</v>
      </c>
      <c r="L1494" s="27">
        <v>7621061.1718540499</v>
      </c>
      <c r="M1494" s="27">
        <v>8083371.7560062399</v>
      </c>
      <c r="N1494" s="27">
        <v>8709028.0768756606</v>
      </c>
      <c r="O1494" s="27">
        <v>8798326.7025073096</v>
      </c>
      <c r="P1494" s="27">
        <v>9457979.6894241404</v>
      </c>
    </row>
    <row r="1495" spans="1:16">
      <c r="A1495" s="104" t="s">
        <v>71</v>
      </c>
      <c r="B1495" s="102" t="s">
        <v>18</v>
      </c>
      <c r="C1495" s="104" t="s">
        <v>2000</v>
      </c>
      <c r="D1495" s="102" t="s">
        <v>2001</v>
      </c>
      <c r="E1495" s="27">
        <v>2145337.9272819799</v>
      </c>
      <c r="F1495" s="27">
        <v>2299246.6322092302</v>
      </c>
      <c r="G1495" s="27">
        <v>2562243.1383383898</v>
      </c>
      <c r="H1495" s="27">
        <v>3063718.5001139999</v>
      </c>
      <c r="I1495" s="27">
        <v>3169043.6093079802</v>
      </c>
      <c r="J1495" s="27">
        <v>3258464</v>
      </c>
      <c r="K1495" s="27">
        <v>3681583.4231782299</v>
      </c>
      <c r="L1495" s="27">
        <v>3866319.6455594902</v>
      </c>
      <c r="M1495" s="27">
        <v>4100859.2796629299</v>
      </c>
      <c r="N1495" s="27">
        <v>4471342.87113054</v>
      </c>
      <c r="O1495" s="27">
        <v>4524221.2319414802</v>
      </c>
      <c r="P1495" s="27">
        <v>4914836.0711168097</v>
      </c>
    </row>
    <row r="1496" spans="1:16">
      <c r="A1496" s="104" t="s">
        <v>71</v>
      </c>
      <c r="B1496" s="102" t="s">
        <v>18</v>
      </c>
      <c r="C1496" s="104" t="s">
        <v>2002</v>
      </c>
      <c r="D1496" s="102" t="s">
        <v>2003</v>
      </c>
      <c r="E1496" s="27">
        <v>1885920.90534732</v>
      </c>
      <c r="F1496" s="27">
        <v>2021218.7716862599</v>
      </c>
      <c r="G1496" s="27">
        <v>2252413.40197495</v>
      </c>
      <c r="H1496" s="27">
        <v>2693249.7179062101</v>
      </c>
      <c r="I1496" s="27">
        <v>2785838.7794060102</v>
      </c>
      <c r="J1496" s="27">
        <v>2864446</v>
      </c>
      <c r="K1496" s="27">
        <v>3236401.6196507602</v>
      </c>
      <c r="L1496" s="27">
        <v>4914586.0531536397</v>
      </c>
      <c r="M1496" s="27">
        <v>5212715.9405826097</v>
      </c>
      <c r="N1496" s="27">
        <v>5798332.9600448096</v>
      </c>
      <c r="O1496" s="27">
        <v>5881916.8796099499</v>
      </c>
      <c r="P1496" s="27">
        <v>6499355.0744526898</v>
      </c>
    </row>
    <row r="1497" spans="1:16">
      <c r="A1497" s="104" t="s">
        <v>71</v>
      </c>
      <c r="B1497" s="102" t="s">
        <v>18</v>
      </c>
      <c r="C1497" s="104" t="s">
        <v>2004</v>
      </c>
      <c r="D1497" s="102" t="s">
        <v>2005</v>
      </c>
      <c r="E1497" s="27">
        <v>3442203.4563768101</v>
      </c>
      <c r="F1497" s="27">
        <v>3689150.6013136799</v>
      </c>
      <c r="G1497" s="27">
        <v>4111129.5683101499</v>
      </c>
      <c r="H1497" s="27">
        <v>4915748.8320825798</v>
      </c>
      <c r="I1497" s="27">
        <v>5084743.3994653299</v>
      </c>
      <c r="J1497" s="27">
        <v>5228218</v>
      </c>
      <c r="K1497" s="27">
        <v>5907115.6217614599</v>
      </c>
      <c r="L1497" s="27">
        <v>7789689.6980976602</v>
      </c>
      <c r="M1497" s="27">
        <v>8262229.8391504399</v>
      </c>
      <c r="N1497" s="27">
        <v>8598029.0592771806</v>
      </c>
      <c r="O1497" s="27">
        <v>8645957.0048812293</v>
      </c>
      <c r="P1497" s="27">
        <v>9000002.9075035397</v>
      </c>
    </row>
    <row r="1498" spans="1:16">
      <c r="A1498" s="104" t="s">
        <v>71</v>
      </c>
      <c r="B1498" s="102" t="s">
        <v>18</v>
      </c>
      <c r="C1498" s="104" t="s">
        <v>2006</v>
      </c>
      <c r="D1498" s="102" t="s">
        <v>2007</v>
      </c>
      <c r="E1498" s="27">
        <v>289547.894205641</v>
      </c>
      <c r="F1498" s="27">
        <v>310320.35193590802</v>
      </c>
      <c r="G1498" s="27">
        <v>345815.96480171598</v>
      </c>
      <c r="H1498" s="27">
        <v>413498.13885420101</v>
      </c>
      <c r="I1498" s="27">
        <v>427713.45812217798</v>
      </c>
      <c r="J1498" s="27">
        <v>439782</v>
      </c>
      <c r="K1498" s="27">
        <v>496888.95812850702</v>
      </c>
      <c r="L1498" s="27">
        <v>637387.64557714795</v>
      </c>
      <c r="M1498" s="27">
        <v>676052.97382178705</v>
      </c>
      <c r="N1498" s="27">
        <v>701229.11997756397</v>
      </c>
      <c r="O1498" s="27">
        <v>704822.45446395501</v>
      </c>
      <c r="P1498" s="27">
        <v>731366.58132835105</v>
      </c>
    </row>
    <row r="1499" spans="1:16">
      <c r="A1499" s="104" t="s">
        <v>71</v>
      </c>
      <c r="B1499" s="102" t="s">
        <v>18</v>
      </c>
      <c r="C1499" s="104" t="s">
        <v>2008</v>
      </c>
      <c r="D1499" s="102" t="s">
        <v>2009</v>
      </c>
      <c r="E1499" s="27">
        <v>4787888.5074070897</v>
      </c>
      <c r="F1499" s="27">
        <v>5131376.4540564604</v>
      </c>
      <c r="G1499" s="27">
        <v>5718322.6564103803</v>
      </c>
      <c r="H1499" s="27">
        <v>6837497.4450779296</v>
      </c>
      <c r="I1499" s="27">
        <v>7072558.2592452997</v>
      </c>
      <c r="J1499" s="27">
        <v>7272123</v>
      </c>
      <c r="K1499" s="27">
        <v>8216426.2966345502</v>
      </c>
      <c r="L1499" s="27">
        <v>12412613.2159089</v>
      </c>
      <c r="M1499" s="27">
        <v>13165590.2558644</v>
      </c>
      <c r="N1499" s="27">
        <v>13889842.2066822</v>
      </c>
      <c r="O1499" s="27">
        <v>13993213.2082805</v>
      </c>
      <c r="P1499" s="27">
        <v>14756819.4719513</v>
      </c>
    </row>
    <row r="1500" spans="1:16">
      <c r="A1500" s="104" t="s">
        <v>71</v>
      </c>
      <c r="B1500" s="102" t="s">
        <v>18</v>
      </c>
      <c r="C1500" s="104" t="s">
        <v>2010</v>
      </c>
      <c r="D1500" s="102" t="s">
        <v>2011</v>
      </c>
      <c r="E1500" s="27">
        <v>4155210.2024779101</v>
      </c>
      <c r="F1500" s="27">
        <v>4453309.16993248</v>
      </c>
      <c r="G1500" s="27">
        <v>4962695.4776031002</v>
      </c>
      <c r="H1500" s="27">
        <v>5933980.9394606203</v>
      </c>
      <c r="I1500" s="27">
        <v>6137980.4878461799</v>
      </c>
      <c r="J1500" s="27">
        <v>6311174</v>
      </c>
      <c r="K1500" s="27">
        <v>7130696.1978918603</v>
      </c>
      <c r="L1500" s="27">
        <v>5497128.1975114103</v>
      </c>
      <c r="M1500" s="27">
        <v>5830596.1848613797</v>
      </c>
      <c r="N1500" s="27">
        <v>6105674.0462085502</v>
      </c>
      <c r="O1500" s="27">
        <v>6144935.3236595197</v>
      </c>
      <c r="P1500" s="27">
        <v>6434960.1517234696</v>
      </c>
    </row>
    <row r="1501" spans="1:16">
      <c r="A1501" s="104" t="s">
        <v>71</v>
      </c>
      <c r="B1501" s="102" t="s">
        <v>18</v>
      </c>
      <c r="C1501" s="104" t="s">
        <v>2012</v>
      </c>
      <c r="D1501" s="102" t="s">
        <v>2013</v>
      </c>
      <c r="E1501" s="27">
        <v>799949.077708525</v>
      </c>
      <c r="F1501" s="27">
        <v>857338.23071429704</v>
      </c>
      <c r="G1501" s="27">
        <v>955403.81275764701</v>
      </c>
      <c r="H1501" s="27">
        <v>1142392.8870868899</v>
      </c>
      <c r="I1501" s="27">
        <v>1181666.2914712699</v>
      </c>
      <c r="J1501" s="27">
        <v>1215009</v>
      </c>
      <c r="K1501" s="27">
        <v>1372781.0553415201</v>
      </c>
      <c r="L1501" s="27">
        <v>1728180.46564209</v>
      </c>
      <c r="M1501" s="27">
        <v>1833015.81806041</v>
      </c>
      <c r="N1501" s="27">
        <v>1890162.6212611301</v>
      </c>
      <c r="O1501" s="27">
        <v>1898319.07424218</v>
      </c>
      <c r="P1501" s="27">
        <v>1958571.15860321</v>
      </c>
    </row>
    <row r="1502" spans="1:16">
      <c r="A1502" s="104" t="s">
        <v>71</v>
      </c>
      <c r="B1502" s="102" t="s">
        <v>18</v>
      </c>
      <c r="C1502" s="104" t="s">
        <v>2014</v>
      </c>
      <c r="D1502" s="102" t="s">
        <v>2015</v>
      </c>
      <c r="E1502" s="27">
        <v>3376010.9985694201</v>
      </c>
      <c r="F1502" s="27">
        <v>3618209.4298759</v>
      </c>
      <c r="G1502" s="27">
        <v>4032073.8779827999</v>
      </c>
      <c r="H1502" s="27">
        <v>4821220.5738634001</v>
      </c>
      <c r="I1502" s="27">
        <v>4986965.43043934</v>
      </c>
      <c r="J1502" s="27">
        <v>5127681</v>
      </c>
      <c r="K1502" s="27">
        <v>5793523.7012019502</v>
      </c>
      <c r="L1502" s="27">
        <v>7756877.2469153497</v>
      </c>
      <c r="M1502" s="27">
        <v>8227426.9459217396</v>
      </c>
      <c r="N1502" s="27">
        <v>8761145.5245286897</v>
      </c>
      <c r="O1502" s="27">
        <v>8837322.0959216598</v>
      </c>
      <c r="P1502" s="27">
        <v>9400041.8725235406</v>
      </c>
    </row>
    <row r="1503" spans="1:16">
      <c r="A1503" s="104" t="s">
        <v>71</v>
      </c>
      <c r="B1503" s="102" t="s">
        <v>18</v>
      </c>
      <c r="C1503" s="104" t="s">
        <v>2016</v>
      </c>
      <c r="D1503" s="102" t="s">
        <v>2017</v>
      </c>
      <c r="E1503" s="27">
        <v>5716502.7427631002</v>
      </c>
      <c r="F1503" s="27">
        <v>6126610.4104937697</v>
      </c>
      <c r="G1503" s="27">
        <v>6827395.2283565504</v>
      </c>
      <c r="H1503" s="27">
        <v>8163634.7291645799</v>
      </c>
      <c r="I1503" s="27">
        <v>8444285.7482569404</v>
      </c>
      <c r="J1503" s="27">
        <v>8682556</v>
      </c>
      <c r="K1503" s="27">
        <v>9810007.7701838892</v>
      </c>
      <c r="L1503" s="27">
        <v>9730663.7019587196</v>
      </c>
      <c r="M1503" s="27">
        <v>10320947.673892001</v>
      </c>
      <c r="N1503" s="27">
        <v>10999405.062937999</v>
      </c>
      <c r="O1503" s="27">
        <v>11096239.900733</v>
      </c>
      <c r="P1503" s="27">
        <v>11811563.2240291</v>
      </c>
    </row>
    <row r="1504" spans="1:16">
      <c r="A1504" s="104" t="s">
        <v>71</v>
      </c>
      <c r="B1504" s="102" t="s">
        <v>18</v>
      </c>
      <c r="C1504" s="104" t="s">
        <v>2018</v>
      </c>
      <c r="D1504" s="102" t="s">
        <v>2019</v>
      </c>
      <c r="E1504" s="27">
        <v>596972.77923598501</v>
      </c>
      <c r="F1504" s="27">
        <v>639800.20803431806</v>
      </c>
      <c r="G1504" s="27">
        <v>712982.97015151405</v>
      </c>
      <c r="H1504" s="27">
        <v>852526.08670821402</v>
      </c>
      <c r="I1504" s="27">
        <v>881834.39397271106</v>
      </c>
      <c r="J1504" s="27">
        <v>906717</v>
      </c>
      <c r="K1504" s="27">
        <v>1024456.36194552</v>
      </c>
      <c r="L1504" s="27">
        <v>1577507.3490639401</v>
      </c>
      <c r="M1504" s="27">
        <v>1673202.4538519799</v>
      </c>
      <c r="N1504" s="27">
        <v>1723993.4544798101</v>
      </c>
      <c r="O1504" s="27">
        <v>1731242.7456285199</v>
      </c>
      <c r="P1504" s="27">
        <v>1784793.5897484501</v>
      </c>
    </row>
    <row r="1505" spans="1:16">
      <c r="A1505" s="104" t="s">
        <v>71</v>
      </c>
      <c r="B1505" s="102" t="s">
        <v>18</v>
      </c>
      <c r="C1505" s="104" t="s">
        <v>2020</v>
      </c>
      <c r="D1505" s="102" t="s">
        <v>2021</v>
      </c>
      <c r="E1505" s="27">
        <v>5626503.08551984</v>
      </c>
      <c r="F1505" s="27">
        <v>6030154.0871402202</v>
      </c>
      <c r="G1505" s="27">
        <v>6719905.8667544397</v>
      </c>
      <c r="H1505" s="27">
        <v>8035107.8377154898</v>
      </c>
      <c r="I1505" s="27">
        <v>8311340.3343895003</v>
      </c>
      <c r="J1505" s="27">
        <v>8545859</v>
      </c>
      <c r="K1505" s="27">
        <v>9655560.6586186495</v>
      </c>
      <c r="L1505" s="27">
        <v>13498761.507312501</v>
      </c>
      <c r="M1505" s="27">
        <v>14317626.772184899</v>
      </c>
      <c r="N1505" s="27">
        <v>15002111.569389399</v>
      </c>
      <c r="O1505" s="27">
        <v>15099806.692700701</v>
      </c>
      <c r="P1505" s="27">
        <v>15821484.9878322</v>
      </c>
    </row>
    <row r="1506" spans="1:16">
      <c r="A1506" s="104" t="s">
        <v>71</v>
      </c>
      <c r="B1506" s="102" t="s">
        <v>18</v>
      </c>
      <c r="C1506" s="104" t="s">
        <v>2022</v>
      </c>
      <c r="D1506" s="102" t="s">
        <v>2023</v>
      </c>
      <c r="E1506" s="27">
        <v>660488.45026812598</v>
      </c>
      <c r="F1506" s="27">
        <v>707872.55731599196</v>
      </c>
      <c r="G1506" s="27">
        <v>788841.69161888096</v>
      </c>
      <c r="H1506" s="27">
        <v>943231.67388367897</v>
      </c>
      <c r="I1506" s="27">
        <v>975658.27542795602</v>
      </c>
      <c r="J1506" s="27">
        <v>1003188</v>
      </c>
      <c r="K1506" s="27">
        <v>1133454.6873864599</v>
      </c>
      <c r="L1506" s="27">
        <v>1136564.0813358601</v>
      </c>
      <c r="M1506" s="27">
        <v>1205510.5953094999</v>
      </c>
      <c r="N1506" s="27">
        <v>1263151.8503443999</v>
      </c>
      <c r="O1506" s="27">
        <v>1271378.86631326</v>
      </c>
      <c r="P1506" s="27">
        <v>1332152.2016479201</v>
      </c>
    </row>
    <row r="1507" spans="1:16">
      <c r="A1507" s="104" t="s">
        <v>71</v>
      </c>
      <c r="B1507" s="102" t="s">
        <v>18</v>
      </c>
      <c r="C1507" s="104" t="s">
        <v>2024</v>
      </c>
      <c r="D1507" s="102" t="s">
        <v>2025</v>
      </c>
      <c r="E1507" s="27">
        <v>6649289.7767026899</v>
      </c>
      <c r="F1507" s="27">
        <v>7126316.5262903003</v>
      </c>
      <c r="G1507" s="27">
        <v>7941451.5021254001</v>
      </c>
      <c r="H1507" s="27">
        <v>9495731.11183789</v>
      </c>
      <c r="I1507" s="27">
        <v>9822177.1989029609</v>
      </c>
      <c r="J1507" s="27">
        <v>10099327</v>
      </c>
      <c r="K1507" s="27">
        <v>11410750.1230937</v>
      </c>
      <c r="L1507" s="27">
        <v>14442938.877710599</v>
      </c>
      <c r="M1507" s="27">
        <v>15319079.888015499</v>
      </c>
      <c r="N1507" s="27">
        <v>16186064.707393</v>
      </c>
      <c r="O1507" s="27">
        <v>16309807.657544799</v>
      </c>
      <c r="P1507" s="27">
        <v>17223902.423366699</v>
      </c>
    </row>
    <row r="1508" spans="1:16">
      <c r="A1508" s="104" t="s">
        <v>71</v>
      </c>
      <c r="B1508" s="102" t="s">
        <v>18</v>
      </c>
      <c r="C1508" s="104" t="s">
        <v>2026</v>
      </c>
      <c r="D1508" s="102" t="s">
        <v>2027</v>
      </c>
      <c r="E1508" s="27">
        <v>235164.02054967699</v>
      </c>
      <c r="F1508" s="27">
        <v>252034.924377002</v>
      </c>
      <c r="G1508" s="27">
        <v>280863.63009527</v>
      </c>
      <c r="H1508" s="27">
        <v>335833.50723320298</v>
      </c>
      <c r="I1508" s="27">
        <v>347378.85672240099</v>
      </c>
      <c r="J1508" s="27">
        <v>357181</v>
      </c>
      <c r="K1508" s="27">
        <v>403561.57823623897</v>
      </c>
      <c r="L1508" s="27">
        <v>244253.45470647301</v>
      </c>
      <c r="M1508" s="27">
        <v>259070.41595257001</v>
      </c>
      <c r="N1508" s="27">
        <v>268123.68264042703</v>
      </c>
      <c r="O1508" s="27">
        <v>269415.83663755801</v>
      </c>
      <c r="P1508" s="27">
        <v>278961.04041348898</v>
      </c>
    </row>
    <row r="1509" spans="1:16">
      <c r="A1509" s="104" t="s">
        <v>71</v>
      </c>
      <c r="B1509" s="102" t="s">
        <v>18</v>
      </c>
      <c r="C1509" s="104" t="s">
        <v>2028</v>
      </c>
      <c r="D1509" s="102" t="s">
        <v>2029</v>
      </c>
      <c r="E1509" s="27">
        <v>380114.697257903</v>
      </c>
      <c r="F1509" s="27">
        <v>407384.50871035701</v>
      </c>
      <c r="G1509" s="27">
        <v>453982.68610510702</v>
      </c>
      <c r="H1509" s="27">
        <v>542834.96103094495</v>
      </c>
      <c r="I1509" s="27">
        <v>561496.64667300705</v>
      </c>
      <c r="J1509" s="27">
        <v>577340</v>
      </c>
      <c r="K1509" s="27">
        <v>652309.34042366105</v>
      </c>
      <c r="L1509" s="27">
        <v>1215845.1871907599</v>
      </c>
      <c r="M1509" s="27">
        <v>1289601.12262973</v>
      </c>
      <c r="N1509" s="27">
        <v>1365030.07113214</v>
      </c>
      <c r="O1509" s="27">
        <v>1375795.89524204</v>
      </c>
      <c r="P1509" s="27">
        <v>1455323.52584158</v>
      </c>
    </row>
    <row r="1510" spans="1:16">
      <c r="A1510" s="104" t="s">
        <v>71</v>
      </c>
      <c r="B1510" s="102" t="s">
        <v>18</v>
      </c>
      <c r="C1510" s="104" t="s">
        <v>2030</v>
      </c>
      <c r="D1510" s="102" t="s">
        <v>2031</v>
      </c>
      <c r="E1510" s="27">
        <v>3557406.88732601</v>
      </c>
      <c r="F1510" s="27">
        <v>3812618.8424986498</v>
      </c>
      <c r="G1510" s="27">
        <v>4248720.5728362398</v>
      </c>
      <c r="H1510" s="27">
        <v>5080268.7793536102</v>
      </c>
      <c r="I1510" s="27">
        <v>5254919.2454131804</v>
      </c>
      <c r="J1510" s="27">
        <v>5403196</v>
      </c>
      <c r="K1510" s="27">
        <v>6104814.5652618697</v>
      </c>
      <c r="L1510" s="27">
        <v>6144040.0055312803</v>
      </c>
      <c r="M1510" s="27">
        <v>6516751.1786997402</v>
      </c>
      <c r="N1510" s="27">
        <v>6666096.7887099199</v>
      </c>
      <c r="O1510" s="27">
        <v>6687412.5714310696</v>
      </c>
      <c r="P1510" s="27">
        <v>6844873.2215460204</v>
      </c>
    </row>
    <row r="1511" spans="1:16">
      <c r="A1511" s="104" t="s">
        <v>71</v>
      </c>
      <c r="B1511" s="102" t="s">
        <v>18</v>
      </c>
      <c r="C1511" s="104" t="s">
        <v>2032</v>
      </c>
      <c r="D1511" s="102" t="s">
        <v>2033</v>
      </c>
      <c r="E1511" s="27">
        <v>450835.77817893802</v>
      </c>
      <c r="F1511" s="27">
        <v>483179.19124780601</v>
      </c>
      <c r="G1511" s="27">
        <v>538447.05044670496</v>
      </c>
      <c r="H1511" s="27">
        <v>643830.46444899205</v>
      </c>
      <c r="I1511" s="27">
        <v>665964.19310845702</v>
      </c>
      <c r="J1511" s="27">
        <v>684756</v>
      </c>
      <c r="K1511" s="27">
        <v>773672.76568142802</v>
      </c>
      <c r="L1511" s="27">
        <v>690840.648617737</v>
      </c>
      <c r="M1511" s="27">
        <v>732748.60541759699</v>
      </c>
      <c r="N1511" s="27">
        <v>766483.51699428901</v>
      </c>
      <c r="O1511" s="27">
        <v>771298.43346633401</v>
      </c>
      <c r="P1511" s="27">
        <v>806866.43979249196</v>
      </c>
    </row>
    <row r="1512" spans="1:16">
      <c r="A1512" s="104" t="s">
        <v>71</v>
      </c>
      <c r="B1512" s="102" t="s">
        <v>18</v>
      </c>
      <c r="C1512" s="104" t="s">
        <v>2034</v>
      </c>
      <c r="D1512" s="102" t="s">
        <v>2035</v>
      </c>
      <c r="E1512" s="27">
        <v>2449704.2875830298</v>
      </c>
      <c r="F1512" s="27">
        <v>2625448.5419319598</v>
      </c>
      <c r="G1512" s="27">
        <v>2925757.25343653</v>
      </c>
      <c r="H1512" s="27">
        <v>3498378.6238202001</v>
      </c>
      <c r="I1512" s="27">
        <v>3618646.56310446</v>
      </c>
      <c r="J1512" s="27">
        <v>3720753</v>
      </c>
      <c r="K1512" s="27">
        <v>4203902.13688963</v>
      </c>
      <c r="L1512" s="27">
        <v>4116801.9046147098</v>
      </c>
      <c r="M1512" s="27">
        <v>4366536.3242124096</v>
      </c>
      <c r="N1512" s="27">
        <v>4690464.7879242199</v>
      </c>
      <c r="O1512" s="27">
        <v>4736698.4274297804</v>
      </c>
      <c r="P1512" s="27">
        <v>5078228.4160679895</v>
      </c>
    </row>
    <row r="1513" spans="1:16">
      <c r="A1513" s="104" t="s">
        <v>71</v>
      </c>
      <c r="B1513" s="102" t="s">
        <v>18</v>
      </c>
      <c r="C1513" s="104" t="s">
        <v>2036</v>
      </c>
      <c r="D1513" s="102" t="s">
        <v>2037</v>
      </c>
      <c r="E1513" s="27">
        <v>732328.269370583</v>
      </c>
      <c r="F1513" s="27">
        <v>784866.237439438</v>
      </c>
      <c r="G1513" s="27">
        <v>874642.199414848</v>
      </c>
      <c r="H1513" s="27">
        <v>1045824.8271719</v>
      </c>
      <c r="I1513" s="27">
        <v>1081778.39605089</v>
      </c>
      <c r="J1513" s="27">
        <v>1112303</v>
      </c>
      <c r="K1513" s="27">
        <v>1256737.9630736499</v>
      </c>
      <c r="L1513" s="27">
        <v>1193265.19800108</v>
      </c>
      <c r="M1513" s="27">
        <v>1265651.35211605</v>
      </c>
      <c r="N1513" s="27">
        <v>1298607.1156865901</v>
      </c>
      <c r="O1513" s="27">
        <v>1303310.8258410499</v>
      </c>
      <c r="P1513" s="27">
        <v>1338057.3484364499</v>
      </c>
    </row>
    <row r="1514" spans="1:16">
      <c r="A1514" s="104" t="s">
        <v>71</v>
      </c>
      <c r="B1514" s="102" t="s">
        <v>18</v>
      </c>
      <c r="C1514" s="104" t="s">
        <v>2038</v>
      </c>
      <c r="D1514" s="102" t="s">
        <v>2039</v>
      </c>
      <c r="E1514" s="27">
        <v>10534967.024405699</v>
      </c>
      <c r="F1514" s="27">
        <v>11290756.175643001</v>
      </c>
      <c r="G1514" s="27">
        <v>12582235.4733193</v>
      </c>
      <c r="H1514" s="27">
        <v>15044796.887380701</v>
      </c>
      <c r="I1514" s="27">
        <v>15562009.834623</v>
      </c>
      <c r="J1514" s="27">
        <v>16001119</v>
      </c>
      <c r="K1514" s="27">
        <v>18078904.711253099</v>
      </c>
      <c r="L1514" s="27">
        <v>19567487.792372402</v>
      </c>
      <c r="M1514" s="27">
        <v>20754494.939564101</v>
      </c>
      <c r="N1514" s="27">
        <v>22411810.877860401</v>
      </c>
      <c r="O1514" s="27">
        <v>22648356.086687699</v>
      </c>
      <c r="P1514" s="27">
        <v>24395726.240678102</v>
      </c>
    </row>
    <row r="1515" spans="1:16">
      <c r="A1515" s="104" t="s">
        <v>71</v>
      </c>
      <c r="B1515" s="102" t="s">
        <v>18</v>
      </c>
      <c r="C1515" s="104" t="s">
        <v>2040</v>
      </c>
      <c r="D1515" s="102" t="s">
        <v>2041</v>
      </c>
      <c r="E1515" s="27">
        <v>594121.145495996</v>
      </c>
      <c r="F1515" s="27">
        <v>636743.99521601002</v>
      </c>
      <c r="G1515" s="27">
        <v>709577.17617825605</v>
      </c>
      <c r="H1515" s="27">
        <v>848453.71986364701</v>
      </c>
      <c r="I1515" s="27">
        <v>877622.02651040896</v>
      </c>
      <c r="J1515" s="27">
        <v>902386</v>
      </c>
      <c r="K1515" s="27">
        <v>1019562.71448166</v>
      </c>
      <c r="L1515" s="27">
        <v>2576780.8744390099</v>
      </c>
      <c r="M1515" s="27">
        <v>2733094.08244653</v>
      </c>
      <c r="N1515" s="27">
        <v>2810519.1929420098</v>
      </c>
      <c r="O1515" s="27">
        <v>2821569.9060319802</v>
      </c>
      <c r="P1515" s="27">
        <v>2903202.0208128099</v>
      </c>
    </row>
    <row r="1516" spans="1:16">
      <c r="A1516" s="104" t="s">
        <v>71</v>
      </c>
      <c r="B1516" s="102" t="s">
        <v>18</v>
      </c>
      <c r="C1516" s="104" t="s">
        <v>2042</v>
      </c>
      <c r="D1516" s="102" t="s">
        <v>2043</v>
      </c>
      <c r="E1516" s="27">
        <v>4591905.2224217001</v>
      </c>
      <c r="F1516" s="27">
        <v>4921333.1306986101</v>
      </c>
      <c r="G1516" s="27">
        <v>5484253.7851165198</v>
      </c>
      <c r="H1516" s="27">
        <v>6557617.2414583899</v>
      </c>
      <c r="I1516" s="27">
        <v>6783056.2796674399</v>
      </c>
      <c r="J1516" s="27">
        <v>6974452</v>
      </c>
      <c r="K1516" s="27">
        <v>7880102.2126551997</v>
      </c>
      <c r="L1516" s="27">
        <v>10496168.4834086</v>
      </c>
      <c r="M1516" s="27">
        <v>11132890.032984899</v>
      </c>
      <c r="N1516" s="27">
        <v>11630119.918399001</v>
      </c>
      <c r="O1516" s="27">
        <v>11701088.578304499</v>
      </c>
      <c r="P1516" s="27">
        <v>12225337.280233899</v>
      </c>
    </row>
    <row r="1517" spans="1:16">
      <c r="A1517" s="104" t="s">
        <v>71</v>
      </c>
      <c r="B1517" s="102" t="s">
        <v>18</v>
      </c>
      <c r="C1517" s="104" t="s">
        <v>2044</v>
      </c>
      <c r="D1517" s="102" t="s">
        <v>2045</v>
      </c>
      <c r="E1517" s="27">
        <v>940266.71533916495</v>
      </c>
      <c r="F1517" s="27">
        <v>1007722.39707757</v>
      </c>
      <c r="G1517" s="27">
        <v>1122989.4875526901</v>
      </c>
      <c r="H1517" s="27">
        <v>1342777.98112364</v>
      </c>
      <c r="I1517" s="27">
        <v>1388940.26316093</v>
      </c>
      <c r="J1517" s="27">
        <v>1428132</v>
      </c>
      <c r="K1517" s="27">
        <v>1613578.1261005499</v>
      </c>
      <c r="L1517" s="27">
        <v>1485971.62308529</v>
      </c>
      <c r="M1517" s="27">
        <v>1576114.0666278601</v>
      </c>
      <c r="N1517" s="27">
        <v>1691929.1500671201</v>
      </c>
      <c r="O1517" s="27">
        <v>1708459.20851373</v>
      </c>
      <c r="P1517" s="27">
        <v>1830567.4984087499</v>
      </c>
    </row>
    <row r="1518" spans="1:16">
      <c r="A1518" s="104" t="s">
        <v>71</v>
      </c>
      <c r="B1518" s="102" t="s">
        <v>18</v>
      </c>
      <c r="C1518" s="104" t="s">
        <v>2046</v>
      </c>
      <c r="D1518" s="102" t="s">
        <v>2047</v>
      </c>
      <c r="E1518" s="27">
        <v>5622747.1322425902</v>
      </c>
      <c r="F1518" s="27">
        <v>6026128.6779896896</v>
      </c>
      <c r="G1518" s="27">
        <v>6715420.0161151597</v>
      </c>
      <c r="H1518" s="27">
        <v>8029744.0284070196</v>
      </c>
      <c r="I1518" s="27">
        <v>8305792.1270036297</v>
      </c>
      <c r="J1518" s="27">
        <v>8540154</v>
      </c>
      <c r="K1518" s="27">
        <v>9649115.1214603093</v>
      </c>
      <c r="L1518" s="27">
        <v>8307144.3682965301</v>
      </c>
      <c r="M1518" s="27">
        <v>8811074.0376834199</v>
      </c>
      <c r="N1518" s="27">
        <v>9409451.5896961298</v>
      </c>
      <c r="O1518" s="27">
        <v>9494856.73625076</v>
      </c>
      <c r="P1518" s="27">
        <v>10125748.417679699</v>
      </c>
    </row>
    <row r="1519" spans="1:16">
      <c r="A1519" s="104" t="s">
        <v>71</v>
      </c>
      <c r="B1519" s="102" t="s">
        <v>18</v>
      </c>
      <c r="C1519" s="104" t="s">
        <v>2048</v>
      </c>
      <c r="D1519" s="102" t="s">
        <v>2049</v>
      </c>
      <c r="E1519" s="27">
        <v>1212952.9277745199</v>
      </c>
      <c r="F1519" s="27">
        <v>1299971.39320016</v>
      </c>
      <c r="G1519" s="27">
        <v>1448667.0266698899</v>
      </c>
      <c r="H1519" s="27">
        <v>1732196.25557993</v>
      </c>
      <c r="I1519" s="27">
        <v>1791746.0346335799</v>
      </c>
      <c r="J1519" s="27">
        <v>1842303</v>
      </c>
      <c r="K1519" s="27">
        <v>2081530.9957482</v>
      </c>
      <c r="L1519" s="27">
        <v>3803622.58322884</v>
      </c>
      <c r="M1519" s="27">
        <v>4034358.88109953</v>
      </c>
      <c r="N1519" s="27">
        <v>4157089.7857230599</v>
      </c>
      <c r="O1519" s="27">
        <v>4174606.9189116601</v>
      </c>
      <c r="P1519" s="27">
        <v>4304006.7772291005</v>
      </c>
    </row>
    <row r="1520" spans="1:16">
      <c r="A1520" s="104" t="s">
        <v>71</v>
      </c>
      <c r="B1520" s="102" t="s">
        <v>18</v>
      </c>
      <c r="C1520" s="104" t="s">
        <v>2050</v>
      </c>
      <c r="D1520" s="102" t="s">
        <v>2051</v>
      </c>
      <c r="E1520" s="27">
        <v>24171507.215356499</v>
      </c>
      <c r="F1520" s="27">
        <v>25905595.502495799</v>
      </c>
      <c r="G1520" s="27">
        <v>28868775.272299401</v>
      </c>
      <c r="H1520" s="27">
        <v>34518894.617750697</v>
      </c>
      <c r="I1520" s="27">
        <v>35705591.8762407</v>
      </c>
      <c r="J1520" s="27">
        <v>36713087</v>
      </c>
      <c r="K1520" s="27">
        <v>41480374.324997097</v>
      </c>
      <c r="L1520" s="27">
        <v>46844981.310123101</v>
      </c>
      <c r="M1520" s="27">
        <v>49686701.064472698</v>
      </c>
      <c r="N1520" s="27">
        <v>50853868.297754496</v>
      </c>
      <c r="O1520" s="27">
        <v>51020455.419403002</v>
      </c>
      <c r="P1520" s="27">
        <v>52251042.022724397</v>
      </c>
    </row>
    <row r="1521" spans="1:16">
      <c r="A1521" s="104" t="s">
        <v>71</v>
      </c>
      <c r="B1521" s="102" t="s">
        <v>18</v>
      </c>
      <c r="C1521" s="104" t="s">
        <v>2052</v>
      </c>
      <c r="D1521" s="102" t="s">
        <v>2053</v>
      </c>
      <c r="E1521" s="27">
        <v>3173085.1495665498</v>
      </c>
      <c r="F1521" s="27">
        <v>3400725.4759613802</v>
      </c>
      <c r="G1521" s="27">
        <v>3789713.2887315499</v>
      </c>
      <c r="H1521" s="27">
        <v>4531425.8194630696</v>
      </c>
      <c r="I1521" s="27">
        <v>4687208.0557297701</v>
      </c>
      <c r="J1521" s="27">
        <v>4819466</v>
      </c>
      <c r="K1521" s="27">
        <v>5445285.5834099501</v>
      </c>
      <c r="L1521" s="27">
        <v>6033222.1247640001</v>
      </c>
      <c r="M1521" s="27">
        <v>6399210.55027752</v>
      </c>
      <c r="N1521" s="27">
        <v>6918662.7574749803</v>
      </c>
      <c r="O1521" s="27">
        <v>6992803.0486677503</v>
      </c>
      <c r="P1521" s="27">
        <v>7540480.73301824</v>
      </c>
    </row>
    <row r="1522" spans="1:16">
      <c r="A1522" s="104" t="s">
        <v>71</v>
      </c>
      <c r="B1522" s="102" t="s">
        <v>18</v>
      </c>
      <c r="C1522" s="104" t="s">
        <v>2054</v>
      </c>
      <c r="D1522" s="102" t="s">
        <v>2055</v>
      </c>
      <c r="E1522" s="27">
        <v>6388084.2690972304</v>
      </c>
      <c r="F1522" s="27">
        <v>6846371.8723320998</v>
      </c>
      <c r="G1522" s="27">
        <v>7629485.7222604901</v>
      </c>
      <c r="H1522" s="27">
        <v>9122708.2254175898</v>
      </c>
      <c r="I1522" s="27">
        <v>9436330.4592981599</v>
      </c>
      <c r="J1522" s="27">
        <v>9702593</v>
      </c>
      <c r="K1522" s="27">
        <v>10962499.125144601</v>
      </c>
      <c r="L1522" s="27">
        <v>13419062.918877</v>
      </c>
      <c r="M1522" s="27">
        <v>14233093.888543701</v>
      </c>
      <c r="N1522" s="27">
        <v>14858966.479132099</v>
      </c>
      <c r="O1522" s="27">
        <v>14948296.060414599</v>
      </c>
      <c r="P1522" s="27">
        <v>15608177.7215921</v>
      </c>
    </row>
    <row r="1523" spans="1:16">
      <c r="A1523" s="104" t="s">
        <v>71</v>
      </c>
      <c r="B1523" s="102" t="s">
        <v>18</v>
      </c>
      <c r="C1523" s="104" t="s">
        <v>2056</v>
      </c>
      <c r="D1523" s="102" t="s">
        <v>2057</v>
      </c>
      <c r="E1523" s="27">
        <v>119069.92636236</v>
      </c>
      <c r="F1523" s="27">
        <v>127612.122875631</v>
      </c>
      <c r="G1523" s="27">
        <v>142208.87904170001</v>
      </c>
      <c r="H1523" s="27">
        <v>170041.61981374299</v>
      </c>
      <c r="I1523" s="27">
        <v>175887.34362085501</v>
      </c>
      <c r="J1523" s="27">
        <v>180850</v>
      </c>
      <c r="K1523" s="27">
        <v>204334.18041943401</v>
      </c>
      <c r="L1523" s="27">
        <v>187120.77666410801</v>
      </c>
      <c r="M1523" s="27">
        <v>198471.944180714</v>
      </c>
      <c r="N1523" s="27">
        <v>209851.23781858099</v>
      </c>
      <c r="O1523" s="27">
        <v>211475.381184067</v>
      </c>
      <c r="P1523" s="27">
        <v>223472.999666038</v>
      </c>
    </row>
    <row r="1524" spans="1:16">
      <c r="A1524" s="104" t="s">
        <v>71</v>
      </c>
      <c r="B1524" s="102" t="s">
        <v>18</v>
      </c>
      <c r="C1524" s="104" t="s">
        <v>2058</v>
      </c>
      <c r="D1524" s="102" t="s">
        <v>2059</v>
      </c>
      <c r="E1524" s="27">
        <v>1503260.7751647299</v>
      </c>
      <c r="F1524" s="27">
        <v>1611106.2181279601</v>
      </c>
      <c r="G1524" s="27">
        <v>1795390.62695777</v>
      </c>
      <c r="H1524" s="27">
        <v>2146779.6699073599</v>
      </c>
      <c r="I1524" s="27">
        <v>2220582.0780398301</v>
      </c>
      <c r="J1524" s="27">
        <v>2283240</v>
      </c>
      <c r="K1524" s="27">
        <v>2579724.0985596101</v>
      </c>
      <c r="L1524" s="27">
        <v>2235768.1607923801</v>
      </c>
      <c r="M1524" s="27">
        <v>2371394.9305397701</v>
      </c>
      <c r="N1524" s="27">
        <v>2474070.0076987799</v>
      </c>
      <c r="O1524" s="27">
        <v>2488724.6186746499</v>
      </c>
      <c r="P1524" s="27">
        <v>2596978.8885877002</v>
      </c>
    </row>
    <row r="1525" spans="1:16">
      <c r="A1525" s="104" t="s">
        <v>71</v>
      </c>
      <c r="B1525" s="102" t="s">
        <v>18</v>
      </c>
      <c r="C1525" s="104" t="s">
        <v>2060</v>
      </c>
      <c r="D1525" s="102" t="s">
        <v>2061</v>
      </c>
      <c r="E1525" s="27">
        <v>4072850.6870189598</v>
      </c>
      <c r="F1525" s="27">
        <v>4365041.0998344095</v>
      </c>
      <c r="G1525" s="27">
        <v>4864330.9725626605</v>
      </c>
      <c r="H1525" s="27">
        <v>5816364.7970510703</v>
      </c>
      <c r="I1525" s="27">
        <v>6016320.9148662901</v>
      </c>
      <c r="J1525" s="27">
        <v>6186082</v>
      </c>
      <c r="K1525" s="27">
        <v>6989360.2232659003</v>
      </c>
      <c r="L1525" s="27">
        <v>8119552.0018561604</v>
      </c>
      <c r="M1525" s="27">
        <v>8612102.0824044794</v>
      </c>
      <c r="N1525" s="27">
        <v>8944064.9746765997</v>
      </c>
      <c r="O1525" s="27">
        <v>8991445.3339530695</v>
      </c>
      <c r="P1525" s="27">
        <v>9341446.1918439195</v>
      </c>
    </row>
    <row r="1526" spans="1:16">
      <c r="A1526" s="104" t="s">
        <v>71</v>
      </c>
      <c r="B1526" s="102" t="s">
        <v>18</v>
      </c>
      <c r="C1526" s="104" t="s">
        <v>2062</v>
      </c>
      <c r="D1526" s="102" t="s">
        <v>2063</v>
      </c>
      <c r="E1526" s="27">
        <v>242948.07644220401</v>
      </c>
      <c r="F1526" s="27">
        <v>260377.41628385801</v>
      </c>
      <c r="G1526" s="27">
        <v>290160.36770729598</v>
      </c>
      <c r="H1526" s="27">
        <v>346949.77742097998</v>
      </c>
      <c r="I1526" s="27">
        <v>358877.28420410497</v>
      </c>
      <c r="J1526" s="27">
        <v>369004</v>
      </c>
      <c r="K1526" s="27">
        <v>416919.68409660697</v>
      </c>
      <c r="L1526" s="27">
        <v>546008.57842079306</v>
      </c>
      <c r="M1526" s="27">
        <v>579130.69255921198</v>
      </c>
      <c r="N1526" s="27">
        <v>609238.726794107</v>
      </c>
      <c r="O1526" s="27">
        <v>613535.98585400195</v>
      </c>
      <c r="P1526" s="27">
        <v>645280.03136879101</v>
      </c>
    </row>
    <row r="1527" spans="1:16">
      <c r="A1527" s="104" t="s">
        <v>71</v>
      </c>
      <c r="B1527" s="102" t="s">
        <v>18</v>
      </c>
      <c r="C1527" s="104" t="s">
        <v>2064</v>
      </c>
      <c r="D1527" s="102" t="s">
        <v>2065</v>
      </c>
      <c r="E1527" s="27">
        <v>733284.86904304498</v>
      </c>
      <c r="F1527" s="27">
        <v>785891.46453644196</v>
      </c>
      <c r="G1527" s="27">
        <v>875784.69585596095</v>
      </c>
      <c r="H1527" s="27">
        <v>1047190.92995623</v>
      </c>
      <c r="I1527" s="27">
        <v>1083191.4629818699</v>
      </c>
      <c r="J1527" s="27">
        <v>1113756</v>
      </c>
      <c r="K1527" s="27">
        <v>1258379.56995266</v>
      </c>
      <c r="L1527" s="27">
        <v>1681780.93438835</v>
      </c>
      <c r="M1527" s="27">
        <v>1783801.52235058</v>
      </c>
      <c r="N1527" s="27">
        <v>1940609.58766362</v>
      </c>
      <c r="O1527" s="27">
        <v>1962990.47725871</v>
      </c>
      <c r="P1527" s="27">
        <v>2128319.11880191</v>
      </c>
    </row>
    <row r="1528" spans="1:16">
      <c r="A1528" s="104" t="s">
        <v>71</v>
      </c>
      <c r="B1528" s="102" t="s">
        <v>18</v>
      </c>
      <c r="C1528" s="104" t="s">
        <v>2066</v>
      </c>
      <c r="D1528" s="102" t="s">
        <v>2067</v>
      </c>
      <c r="E1528" s="27">
        <v>862297.18531850702</v>
      </c>
      <c r="F1528" s="27">
        <v>924159.25439726003</v>
      </c>
      <c r="G1528" s="27">
        <v>1029868.07728238</v>
      </c>
      <c r="H1528" s="27">
        <v>1231431.0979460101</v>
      </c>
      <c r="I1528" s="27">
        <v>1273765.4752235599</v>
      </c>
      <c r="J1528" s="27">
        <v>1309707</v>
      </c>
      <c r="K1528" s="27">
        <v>1479775.74206491</v>
      </c>
      <c r="L1528" s="27">
        <v>2111919.6595837702</v>
      </c>
      <c r="M1528" s="27">
        <v>2240033.4377995702</v>
      </c>
      <c r="N1528" s="27">
        <v>2285243.1316263299</v>
      </c>
      <c r="O1528" s="27">
        <v>2291695.81809938</v>
      </c>
      <c r="P1528" s="27">
        <v>2339362.1094680601</v>
      </c>
    </row>
    <row r="1529" spans="1:16">
      <c r="A1529" s="104" t="s">
        <v>71</v>
      </c>
      <c r="B1529" s="102" t="s">
        <v>18</v>
      </c>
      <c r="C1529" s="104" t="s">
        <v>2068</v>
      </c>
      <c r="D1529" s="102" t="s">
        <v>2069</v>
      </c>
      <c r="E1529" s="27">
        <v>229649.40754342699</v>
      </c>
      <c r="F1529" s="27">
        <v>246124.68747617901</v>
      </c>
      <c r="G1529" s="27">
        <v>274277.35799511702</v>
      </c>
      <c r="H1529" s="27">
        <v>327958.18760496198</v>
      </c>
      <c r="I1529" s="27">
        <v>339232.79782756203</v>
      </c>
      <c r="J1529" s="27">
        <v>348805</v>
      </c>
      <c r="K1529" s="27">
        <v>394098.03052632901</v>
      </c>
      <c r="L1529" s="27">
        <v>427234.45001466299</v>
      </c>
      <c r="M1529" s="27">
        <v>453151.42976668198</v>
      </c>
      <c r="N1529" s="27">
        <v>474357.60164608201</v>
      </c>
      <c r="O1529" s="27">
        <v>477384.31204562</v>
      </c>
      <c r="P1529" s="27">
        <v>499742.76016307599</v>
      </c>
    </row>
    <row r="1530" spans="1:16">
      <c r="A1530" s="104" t="s">
        <v>71</v>
      </c>
      <c r="B1530" s="102" t="s">
        <v>18</v>
      </c>
      <c r="C1530" s="104" t="s">
        <v>2070</v>
      </c>
      <c r="D1530" s="102" t="s">
        <v>2071</v>
      </c>
      <c r="E1530" s="27">
        <v>5615673.7204940496</v>
      </c>
      <c r="F1530" s="27">
        <v>6018547.8125538798</v>
      </c>
      <c r="G1530" s="27">
        <v>6706972.0226839799</v>
      </c>
      <c r="H1530" s="27">
        <v>8019642.6163379503</v>
      </c>
      <c r="I1530" s="27">
        <v>8295343.4466300001</v>
      </c>
      <c r="J1530" s="27">
        <v>8529411</v>
      </c>
      <c r="K1530" s="27">
        <v>9636976.5417498108</v>
      </c>
      <c r="L1530" s="27">
        <v>9206452.8011683207</v>
      </c>
      <c r="M1530" s="27">
        <v>9764936.5641020499</v>
      </c>
      <c r="N1530" s="27">
        <v>10174575.528604699</v>
      </c>
      <c r="O1530" s="27">
        <v>10233042.411092</v>
      </c>
      <c r="P1530" s="27">
        <v>10664939.9115366</v>
      </c>
    </row>
    <row r="1531" spans="1:16">
      <c r="A1531" s="104" t="s">
        <v>71</v>
      </c>
      <c r="B1531" s="102" t="s">
        <v>18</v>
      </c>
      <c r="C1531" s="104" t="s">
        <v>2072</v>
      </c>
      <c r="D1531" s="102" t="s">
        <v>2073</v>
      </c>
      <c r="E1531" s="27">
        <v>14527563.142075701</v>
      </c>
      <c r="F1531" s="27">
        <v>15569785.162444601</v>
      </c>
      <c r="G1531" s="27">
        <v>17350715.942788899</v>
      </c>
      <c r="H1531" s="27">
        <v>20746551.577694099</v>
      </c>
      <c r="I1531" s="27">
        <v>21459780.554258998</v>
      </c>
      <c r="J1531" s="27">
        <v>22065305</v>
      </c>
      <c r="K1531" s="27">
        <v>24930541.2275014</v>
      </c>
      <c r="L1531" s="27">
        <v>24158933.332706101</v>
      </c>
      <c r="M1531" s="27">
        <v>25624467.784356099</v>
      </c>
      <c r="N1531" s="27">
        <v>27318884.964467902</v>
      </c>
      <c r="O1531" s="27">
        <v>27560725.547740601</v>
      </c>
      <c r="P1531" s="27">
        <v>29347212.873711601</v>
      </c>
    </row>
    <row r="1532" spans="1:16">
      <c r="A1532" s="104" t="s">
        <v>71</v>
      </c>
      <c r="B1532" s="102" t="s">
        <v>18</v>
      </c>
      <c r="C1532" s="104" t="s">
        <v>2074</v>
      </c>
      <c r="D1532" s="102" t="s">
        <v>2075</v>
      </c>
      <c r="E1532" s="27">
        <v>1870222.8164774501</v>
      </c>
      <c r="F1532" s="27">
        <v>2004394.48610067</v>
      </c>
      <c r="G1532" s="27">
        <v>2233664.6911166902</v>
      </c>
      <c r="H1532" s="27">
        <v>2670831.5595920999</v>
      </c>
      <c r="I1532" s="27">
        <v>2762649.9252945399</v>
      </c>
      <c r="J1532" s="27">
        <v>2840603</v>
      </c>
      <c r="K1532" s="27">
        <v>3209462.3561302</v>
      </c>
      <c r="L1532" s="27">
        <v>4463137.9599051299</v>
      </c>
      <c r="M1532" s="27">
        <v>4733881.9842091203</v>
      </c>
      <c r="N1532" s="27">
        <v>5157231.0432337904</v>
      </c>
      <c r="O1532" s="27">
        <v>5217654.7907487303</v>
      </c>
      <c r="P1532" s="27">
        <v>5664007.7429327704</v>
      </c>
    </row>
    <row r="1533" spans="1:16">
      <c r="A1533" s="104" t="s">
        <v>71</v>
      </c>
      <c r="B1533" s="102" t="s">
        <v>18</v>
      </c>
      <c r="C1533" s="104" t="s">
        <v>2076</v>
      </c>
      <c r="D1533" s="102" t="s">
        <v>2077</v>
      </c>
      <c r="E1533" s="27">
        <v>708014.71862997103</v>
      </c>
      <c r="F1533" s="27">
        <v>758808.40806603595</v>
      </c>
      <c r="G1533" s="27">
        <v>845603.77718702599</v>
      </c>
      <c r="H1533" s="27">
        <v>1011103.08275092</v>
      </c>
      <c r="I1533" s="27">
        <v>1045862.98076151</v>
      </c>
      <c r="J1533" s="27">
        <v>1075374</v>
      </c>
      <c r="K1533" s="27">
        <v>1215013.82990692</v>
      </c>
      <c r="L1533" s="27">
        <v>1604473.9022824301</v>
      </c>
      <c r="M1533" s="27">
        <v>1701804.8331931001</v>
      </c>
      <c r="N1533" s="27">
        <v>1763627.11924706</v>
      </c>
      <c r="O1533" s="27">
        <v>1772450.87933448</v>
      </c>
      <c r="P1533" s="27">
        <v>1837632.3919748201</v>
      </c>
    </row>
    <row r="1534" spans="1:16">
      <c r="A1534" s="104" t="s">
        <v>71</v>
      </c>
      <c r="B1534" s="102" t="s">
        <v>18</v>
      </c>
      <c r="C1534" s="104" t="s">
        <v>2078</v>
      </c>
      <c r="D1534" s="102" t="s">
        <v>2079</v>
      </c>
      <c r="E1534" s="27">
        <v>1131173.1661579199</v>
      </c>
      <c r="F1534" s="27">
        <v>1212324.66906935</v>
      </c>
      <c r="G1534" s="27">
        <v>1350994.93949313</v>
      </c>
      <c r="H1534" s="27">
        <v>1615408.0492018601</v>
      </c>
      <c r="I1534" s="27">
        <v>1670942.86063075</v>
      </c>
      <c r="J1534" s="27">
        <v>1718091</v>
      </c>
      <c r="K1534" s="27">
        <v>1941189.92831389</v>
      </c>
      <c r="L1534" s="27">
        <v>2242243.0756867798</v>
      </c>
      <c r="M1534" s="27">
        <v>2378262.46795499</v>
      </c>
      <c r="N1534" s="27">
        <v>2628300.7468437199</v>
      </c>
      <c r="O1534" s="27">
        <v>2663988.1800443898</v>
      </c>
      <c r="P1534" s="27">
        <v>2927612.86104962</v>
      </c>
    </row>
    <row r="1535" spans="1:16">
      <c r="A1535" s="104" t="s">
        <v>71</v>
      </c>
      <c r="B1535" s="102" t="s">
        <v>18</v>
      </c>
      <c r="C1535" s="104" t="s">
        <v>2080</v>
      </c>
      <c r="D1535" s="102" t="s">
        <v>2081</v>
      </c>
      <c r="E1535" s="27">
        <v>2028775.84591804</v>
      </c>
      <c r="F1535" s="27">
        <v>2174322.2696595602</v>
      </c>
      <c r="G1535" s="27">
        <v>2423029.4557911502</v>
      </c>
      <c r="H1535" s="27">
        <v>2897258.2886247998</v>
      </c>
      <c r="I1535" s="27">
        <v>2996860.7963621202</v>
      </c>
      <c r="J1535" s="27">
        <v>3081422</v>
      </c>
      <c r="K1535" s="27">
        <v>3481552.9193266002</v>
      </c>
      <c r="L1535" s="27">
        <v>5650887.9901752397</v>
      </c>
      <c r="M1535" s="27">
        <v>5993683.2321307799</v>
      </c>
      <c r="N1535" s="27">
        <v>6284592.4947007196</v>
      </c>
      <c r="O1535" s="27">
        <v>6326113.3326607496</v>
      </c>
      <c r="P1535" s="27">
        <v>6632829.6403735001</v>
      </c>
    </row>
    <row r="1536" spans="1:16">
      <c r="A1536" s="104" t="s">
        <v>71</v>
      </c>
      <c r="B1536" s="102" t="s">
        <v>18</v>
      </c>
      <c r="C1536" s="104" t="s">
        <v>2082</v>
      </c>
      <c r="D1536" s="102" t="s">
        <v>2083</v>
      </c>
      <c r="E1536" s="27">
        <v>1006120.44531169</v>
      </c>
      <c r="F1536" s="27">
        <v>1078300.5400042499</v>
      </c>
      <c r="G1536" s="27">
        <v>1201640.62479795</v>
      </c>
      <c r="H1536" s="27">
        <v>1436822.5082140199</v>
      </c>
      <c r="I1536" s="27">
        <v>1486217.8712555</v>
      </c>
      <c r="J1536" s="27">
        <v>1528154</v>
      </c>
      <c r="K1536" s="27">
        <v>1726588.7607145701</v>
      </c>
      <c r="L1536" s="27">
        <v>1843312.13540332</v>
      </c>
      <c r="M1536" s="27">
        <v>1955131.6121681901</v>
      </c>
      <c r="N1536" s="27">
        <v>2041087.3295231301</v>
      </c>
      <c r="O1536" s="27">
        <v>2053355.61632433</v>
      </c>
      <c r="P1536" s="27">
        <v>2143982.0083764298</v>
      </c>
    </row>
    <row r="1537" spans="1:16">
      <c r="A1537" s="104" t="s">
        <v>71</v>
      </c>
      <c r="B1537" s="102" t="s">
        <v>18</v>
      </c>
      <c r="C1537" s="104" t="s">
        <v>2084</v>
      </c>
      <c r="D1537" s="102" t="s">
        <v>2085</v>
      </c>
      <c r="E1537" s="27">
        <v>3490543.0134719601</v>
      </c>
      <c r="F1537" s="27">
        <v>3740958.0869503701</v>
      </c>
      <c r="G1537" s="27">
        <v>4168862.98965244</v>
      </c>
      <c r="H1537" s="27">
        <v>4984781.6839565802</v>
      </c>
      <c r="I1537" s="27">
        <v>5156149.4761187499</v>
      </c>
      <c r="J1537" s="27">
        <v>5301639</v>
      </c>
      <c r="K1537" s="27">
        <v>5990070.43732451</v>
      </c>
      <c r="L1537" s="27">
        <v>8066492.1328926999</v>
      </c>
      <c r="M1537" s="27">
        <v>8555823.6312672906</v>
      </c>
      <c r="N1537" s="27">
        <v>8991446.9069626704</v>
      </c>
      <c r="O1537" s="27">
        <v>9053622.5196109898</v>
      </c>
      <c r="P1537" s="27">
        <v>9512916.5825945009</v>
      </c>
    </row>
    <row r="1538" spans="1:16">
      <c r="A1538" s="104" t="s">
        <v>71</v>
      </c>
      <c r="B1538" s="102" t="s">
        <v>18</v>
      </c>
      <c r="C1538" s="104" t="s">
        <v>2086</v>
      </c>
      <c r="D1538" s="102" t="s">
        <v>2087</v>
      </c>
      <c r="E1538" s="27">
        <v>1230166.9074663201</v>
      </c>
      <c r="F1538" s="27">
        <v>1318420.32114291</v>
      </c>
      <c r="G1538" s="27">
        <v>1469226.21260881</v>
      </c>
      <c r="H1538" s="27">
        <v>1756779.2303041599</v>
      </c>
      <c r="I1538" s="27">
        <v>1817174.1276338601</v>
      </c>
      <c r="J1538" s="27">
        <v>1868449</v>
      </c>
      <c r="K1538" s="27">
        <v>2111071.6576052699</v>
      </c>
      <c r="L1538" s="27">
        <v>2516723.5886830501</v>
      </c>
      <c r="M1538" s="27">
        <v>2669393.6776204798</v>
      </c>
      <c r="N1538" s="27">
        <v>2773308.4895969699</v>
      </c>
      <c r="O1538" s="27">
        <v>2788140.0359097701</v>
      </c>
      <c r="P1538" s="27">
        <v>2897701.3418638101</v>
      </c>
    </row>
    <row r="1539" spans="1:16">
      <c r="A1539" s="104" t="s">
        <v>71</v>
      </c>
      <c r="B1539" s="102" t="s">
        <v>18</v>
      </c>
      <c r="C1539" s="104" t="s">
        <v>2088</v>
      </c>
      <c r="D1539" s="102" t="s">
        <v>2089</v>
      </c>
      <c r="E1539" s="27">
        <v>3354432.5683740298</v>
      </c>
      <c r="F1539" s="27">
        <v>3595082.94135202</v>
      </c>
      <c r="G1539" s="27">
        <v>4006302.0944324499</v>
      </c>
      <c r="H1539" s="27">
        <v>4790404.8058890402</v>
      </c>
      <c r="I1539" s="27">
        <v>4955090.2720129397</v>
      </c>
      <c r="J1539" s="27">
        <v>5094907</v>
      </c>
      <c r="K1539" s="27">
        <v>5756493.2688881904</v>
      </c>
      <c r="L1539" s="27">
        <v>6955843.3772713495</v>
      </c>
      <c r="M1539" s="27">
        <v>7377800.6992620602</v>
      </c>
      <c r="N1539" s="27">
        <v>7899003.13104482</v>
      </c>
      <c r="O1539" s="27">
        <v>7973393.3174165497</v>
      </c>
      <c r="P1539" s="27">
        <v>8522916.9850322399</v>
      </c>
    </row>
    <row r="1540" spans="1:16">
      <c r="A1540" s="104" t="s">
        <v>71</v>
      </c>
      <c r="B1540" s="102" t="s">
        <v>18</v>
      </c>
      <c r="C1540" s="104" t="s">
        <v>2090</v>
      </c>
      <c r="D1540" s="102" t="s">
        <v>2091</v>
      </c>
      <c r="E1540" s="27">
        <v>2870758.1729658898</v>
      </c>
      <c r="F1540" s="27">
        <v>3076709.2573809698</v>
      </c>
      <c r="G1540" s="27">
        <v>3428634.8723764</v>
      </c>
      <c r="H1540" s="27">
        <v>4099678.1029322799</v>
      </c>
      <c r="I1540" s="27">
        <v>4240617.6324078096</v>
      </c>
      <c r="J1540" s="27">
        <v>4360274</v>
      </c>
      <c r="K1540" s="27">
        <v>4926466.6266044499</v>
      </c>
      <c r="L1540" s="27">
        <v>5987545.7064611902</v>
      </c>
      <c r="M1540" s="27">
        <v>6350763.4342434797</v>
      </c>
      <c r="N1540" s="27">
        <v>6711001.0355229899</v>
      </c>
      <c r="O1540" s="27">
        <v>6762416.9746160004</v>
      </c>
      <c r="P1540" s="27">
        <v>7142228.8445910905</v>
      </c>
    </row>
    <row r="1541" spans="1:16">
      <c r="A1541" s="104" t="s">
        <v>71</v>
      </c>
      <c r="B1541" s="102" t="s">
        <v>18</v>
      </c>
      <c r="C1541" s="104" t="s">
        <v>2092</v>
      </c>
      <c r="D1541" s="102" t="s">
        <v>2093</v>
      </c>
      <c r="E1541" s="27">
        <v>347759.235218936</v>
      </c>
      <c r="F1541" s="27">
        <v>372707.83321759698</v>
      </c>
      <c r="G1541" s="27">
        <v>415339.56161509099</v>
      </c>
      <c r="H1541" s="27">
        <v>496628.70775692997</v>
      </c>
      <c r="I1541" s="27">
        <v>513701.90585636999</v>
      </c>
      <c r="J1541" s="27">
        <v>528197</v>
      </c>
      <c r="K1541" s="27">
        <v>596784.59946118004</v>
      </c>
      <c r="L1541" s="27">
        <v>556158.55268941505</v>
      </c>
      <c r="M1541" s="27">
        <v>589896.38388261502</v>
      </c>
      <c r="N1541" s="27">
        <v>629890.48355656397</v>
      </c>
      <c r="O1541" s="27">
        <v>635598.75985257002</v>
      </c>
      <c r="P1541" s="27">
        <v>677766.05905628297</v>
      </c>
    </row>
    <row r="1542" spans="1:16">
      <c r="A1542" s="104" t="s">
        <v>71</v>
      </c>
      <c r="B1542" s="102" t="s">
        <v>18</v>
      </c>
      <c r="C1542" s="104" t="s">
        <v>2094</v>
      </c>
      <c r="D1542" s="102" t="s">
        <v>2095</v>
      </c>
      <c r="E1542" s="27">
        <v>4047773.3120763102</v>
      </c>
      <c r="F1542" s="27">
        <v>4338164.64874095</v>
      </c>
      <c r="G1542" s="27">
        <v>4834380.2915733298</v>
      </c>
      <c r="H1542" s="27">
        <v>5780552.2490284201</v>
      </c>
      <c r="I1542" s="27">
        <v>5979277.1961173303</v>
      </c>
      <c r="J1542" s="27">
        <v>6147993</v>
      </c>
      <c r="K1542" s="27">
        <v>6946325.3024215</v>
      </c>
      <c r="L1542" s="27">
        <v>9632700.7026820797</v>
      </c>
      <c r="M1542" s="27">
        <v>10217041.416850699</v>
      </c>
      <c r="N1542" s="27">
        <v>10735928.1968833</v>
      </c>
      <c r="O1542" s="27">
        <v>10809987.7655246</v>
      </c>
      <c r="P1542" s="27">
        <v>11357069.149927201</v>
      </c>
    </row>
    <row r="1543" spans="1:16">
      <c r="A1543" s="104" t="s">
        <v>71</v>
      </c>
      <c r="B1543" s="102" t="s">
        <v>18</v>
      </c>
      <c r="C1543" s="104" t="s">
        <v>2096</v>
      </c>
      <c r="D1543" s="102" t="s">
        <v>2097</v>
      </c>
      <c r="E1543" s="27">
        <v>432504.97853499098</v>
      </c>
      <c r="F1543" s="27">
        <v>463533.32156402897</v>
      </c>
      <c r="G1543" s="27">
        <v>516554.012053699</v>
      </c>
      <c r="H1543" s="27">
        <v>617652.57924131502</v>
      </c>
      <c r="I1543" s="27">
        <v>638886.35948258697</v>
      </c>
      <c r="J1543" s="27">
        <v>656914</v>
      </c>
      <c r="K1543" s="27">
        <v>742215.54523807997</v>
      </c>
      <c r="L1543" s="27">
        <v>586016.17524961196</v>
      </c>
      <c r="M1543" s="27">
        <v>621565.22430879099</v>
      </c>
      <c r="N1543" s="27">
        <v>676464.17412636895</v>
      </c>
      <c r="O1543" s="27">
        <v>684299.78710044804</v>
      </c>
      <c r="P1543" s="27">
        <v>742181.815732416</v>
      </c>
    </row>
    <row r="1544" spans="1:16">
      <c r="A1544" s="104" t="s">
        <v>71</v>
      </c>
      <c r="B1544" s="102" t="s">
        <v>18</v>
      </c>
      <c r="C1544" s="104" t="s">
        <v>2098</v>
      </c>
      <c r="D1544" s="102" t="s">
        <v>2099</v>
      </c>
      <c r="E1544" s="27">
        <v>1258463.96242793</v>
      </c>
      <c r="F1544" s="27">
        <v>1348747.4353446199</v>
      </c>
      <c r="G1544" s="27">
        <v>1503022.25657398</v>
      </c>
      <c r="H1544" s="27">
        <v>1797189.7454399599</v>
      </c>
      <c r="I1544" s="27">
        <v>1858973.8833017501</v>
      </c>
      <c r="J1544" s="27">
        <v>1911428</v>
      </c>
      <c r="K1544" s="27">
        <v>2159631.8248140099</v>
      </c>
      <c r="L1544" s="27">
        <v>3112171.7520621698</v>
      </c>
      <c r="M1544" s="27">
        <v>3300963.0234157802</v>
      </c>
      <c r="N1544" s="27">
        <v>3391046.5804814599</v>
      </c>
      <c r="O1544" s="27">
        <v>3403904.01515787</v>
      </c>
      <c r="P1544" s="27">
        <v>3498882.4668259001</v>
      </c>
    </row>
    <row r="1545" spans="1:16">
      <c r="A1545" s="104" t="s">
        <v>71</v>
      </c>
      <c r="B1545" s="102" t="s">
        <v>18</v>
      </c>
      <c r="C1545" s="104" t="s">
        <v>2100</v>
      </c>
      <c r="D1545" s="102" t="s">
        <v>2101</v>
      </c>
      <c r="E1545" s="27">
        <v>2566789.3432080001</v>
      </c>
      <c r="F1545" s="27">
        <v>2750933.3974431902</v>
      </c>
      <c r="G1545" s="27">
        <v>3065595.54024533</v>
      </c>
      <c r="H1545" s="27">
        <v>3665585.6854402302</v>
      </c>
      <c r="I1545" s="27">
        <v>3791601.9015398999</v>
      </c>
      <c r="J1545" s="27">
        <v>3898589</v>
      </c>
      <c r="K1545" s="27">
        <v>4404830.1093112901</v>
      </c>
      <c r="L1545" s="27">
        <v>4896864.7858004598</v>
      </c>
      <c r="M1545" s="27">
        <v>5193919.4228117904</v>
      </c>
      <c r="N1545" s="27">
        <v>5365487.8283794103</v>
      </c>
      <c r="O1545" s="27">
        <v>5389975.4112746203</v>
      </c>
      <c r="P1545" s="27">
        <v>5570866.2940700697</v>
      </c>
    </row>
    <row r="1546" spans="1:16">
      <c r="A1546" s="104" t="s">
        <v>71</v>
      </c>
      <c r="B1546" s="102" t="s">
        <v>18</v>
      </c>
      <c r="C1546" s="104" t="s">
        <v>2102</v>
      </c>
      <c r="D1546" s="102" t="s">
        <v>2103</v>
      </c>
      <c r="E1546" s="27">
        <v>1129674.3556891901</v>
      </c>
      <c r="F1546" s="27">
        <v>1210718.3324271201</v>
      </c>
      <c r="G1546" s="27">
        <v>1349204.8640041701</v>
      </c>
      <c r="H1546" s="27">
        <v>1613267.62493539</v>
      </c>
      <c r="I1546" s="27">
        <v>1668728.8524434399</v>
      </c>
      <c r="J1546" s="27">
        <v>1715815</v>
      </c>
      <c r="K1546" s="27">
        <v>1938617.8413229701</v>
      </c>
      <c r="L1546" s="27">
        <v>2290414.9349447498</v>
      </c>
      <c r="M1546" s="27">
        <v>2429356.6069973698</v>
      </c>
      <c r="N1546" s="27">
        <v>2615121.1713096299</v>
      </c>
      <c r="O1546" s="27">
        <v>2641634.95966883</v>
      </c>
      <c r="P1546" s="27">
        <v>2837493.50930969</v>
      </c>
    </row>
    <row r="1547" spans="1:16">
      <c r="A1547" s="104" t="s">
        <v>71</v>
      </c>
      <c r="B1547" s="102" t="s">
        <v>18</v>
      </c>
      <c r="C1547" s="104" t="s">
        <v>2104</v>
      </c>
      <c r="D1547" s="102" t="s">
        <v>2105</v>
      </c>
      <c r="E1547" s="27">
        <v>518313.39610148699</v>
      </c>
      <c r="F1547" s="27">
        <v>555497.72148256795</v>
      </c>
      <c r="G1547" s="27">
        <v>619037.64706777898</v>
      </c>
      <c r="H1547" s="27">
        <v>740194.03670435597</v>
      </c>
      <c r="I1547" s="27">
        <v>765640.57095276099</v>
      </c>
      <c r="J1547" s="27">
        <v>787244</v>
      </c>
      <c r="K1547" s="27">
        <v>889470.13094210206</v>
      </c>
      <c r="L1547" s="27">
        <v>747624.18147057202</v>
      </c>
      <c r="M1547" s="27">
        <v>792976.72520310804</v>
      </c>
      <c r="N1547" s="27">
        <v>847407.46280677302</v>
      </c>
      <c r="O1547" s="27">
        <v>855176.24755292095</v>
      </c>
      <c r="P1547" s="27">
        <v>912564.61327429104</v>
      </c>
    </row>
    <row r="1548" spans="1:16">
      <c r="A1548" s="104" t="s">
        <v>71</v>
      </c>
      <c r="B1548" s="102" t="s">
        <v>18</v>
      </c>
      <c r="C1548" s="104" t="s">
        <v>2106</v>
      </c>
      <c r="D1548" s="102" t="s">
        <v>2107</v>
      </c>
      <c r="E1548" s="27">
        <v>5094888.8359078402</v>
      </c>
      <c r="F1548" s="27">
        <v>5460401.2955119796</v>
      </c>
      <c r="G1548" s="27">
        <v>6084982.6008254196</v>
      </c>
      <c r="H1548" s="27">
        <v>7275919.0913881203</v>
      </c>
      <c r="I1548" s="27">
        <v>7526052.0499998704</v>
      </c>
      <c r="J1548" s="27">
        <v>7738413</v>
      </c>
      <c r="K1548" s="27">
        <v>8743265.1251228992</v>
      </c>
      <c r="L1548" s="27">
        <v>11218345.9593265</v>
      </c>
      <c r="M1548" s="27">
        <v>11898876.591816399</v>
      </c>
      <c r="N1548" s="27">
        <v>12626167.562325301</v>
      </c>
      <c r="O1548" s="27">
        <v>12729972.390947601</v>
      </c>
      <c r="P1548" s="27">
        <v>13496783.3571645</v>
      </c>
    </row>
    <row r="1549" spans="1:16">
      <c r="A1549" s="104" t="s">
        <v>71</v>
      </c>
      <c r="B1549" s="102" t="s">
        <v>18</v>
      </c>
      <c r="C1549" s="104" t="s">
        <v>2108</v>
      </c>
      <c r="D1549" s="102" t="s">
        <v>2109</v>
      </c>
      <c r="E1549" s="27">
        <v>864760.354721462</v>
      </c>
      <c r="F1549" s="27">
        <v>926799.13405551098</v>
      </c>
      <c r="G1549" s="27">
        <v>1032809.9163376699</v>
      </c>
      <c r="H1549" s="27">
        <v>1234948.70585854</v>
      </c>
      <c r="I1549" s="27">
        <v>1277404.01214359</v>
      </c>
      <c r="J1549" s="27">
        <v>1313448</v>
      </c>
      <c r="K1549" s="27">
        <v>1484002.7514913699</v>
      </c>
      <c r="L1549" s="27">
        <v>1438374.2453010399</v>
      </c>
      <c r="M1549" s="27">
        <v>1525629.3476454001</v>
      </c>
      <c r="N1549" s="27">
        <v>1604053.5791040501</v>
      </c>
      <c r="O1549" s="27">
        <v>1615246.9217400299</v>
      </c>
      <c r="P1549" s="27">
        <v>1697932.6519357299</v>
      </c>
    </row>
    <row r="1550" spans="1:16">
      <c r="A1550" s="104" t="s">
        <v>71</v>
      </c>
      <c r="B1550" s="102" t="s">
        <v>18</v>
      </c>
      <c r="C1550" s="104" t="s">
        <v>2110</v>
      </c>
      <c r="D1550" s="102" t="s">
        <v>2111</v>
      </c>
      <c r="E1550" s="27">
        <v>3120939.4165513399</v>
      </c>
      <c r="F1550" s="27">
        <v>3344838.7555083502</v>
      </c>
      <c r="G1550" s="27">
        <v>3727434.0343014002</v>
      </c>
      <c r="H1550" s="27">
        <v>4456957.4362287596</v>
      </c>
      <c r="I1550" s="27">
        <v>4610179.5839640303</v>
      </c>
      <c r="J1550" s="27">
        <v>4740264</v>
      </c>
      <c r="K1550" s="27">
        <v>5355799.0443378603</v>
      </c>
      <c r="L1550" s="27">
        <v>5818307.8798358599</v>
      </c>
      <c r="M1550" s="27">
        <v>6171259.5354992002</v>
      </c>
      <c r="N1550" s="27">
        <v>6426589.6143070199</v>
      </c>
      <c r="O1550" s="27">
        <v>6463032.3586408999</v>
      </c>
      <c r="P1550" s="27">
        <v>6732236.5540464697</v>
      </c>
    </row>
    <row r="1551" spans="1:16">
      <c r="A1551" s="104" t="s">
        <v>71</v>
      </c>
      <c r="B1551" s="102" t="s">
        <v>18</v>
      </c>
      <c r="C1551" s="104" t="s">
        <v>2112</v>
      </c>
      <c r="D1551" s="102" t="s">
        <v>2113</v>
      </c>
      <c r="E1551" s="27">
        <v>3336546.02616008</v>
      </c>
      <c r="F1551" s="27">
        <v>3575913.2005739799</v>
      </c>
      <c r="G1551" s="27">
        <v>3984939.6463661101</v>
      </c>
      <c r="H1551" s="27">
        <v>4764861.3567268997</v>
      </c>
      <c r="I1551" s="27">
        <v>4928668.6851981003</v>
      </c>
      <c r="J1551" s="27">
        <v>5067740</v>
      </c>
      <c r="K1551" s="27">
        <v>5725798.4322043797</v>
      </c>
      <c r="L1551" s="27">
        <v>6566214.0091254003</v>
      </c>
      <c r="M1551" s="27">
        <v>6964535.0872426899</v>
      </c>
      <c r="N1551" s="27">
        <v>7391628.9652684098</v>
      </c>
      <c r="O1551" s="27">
        <v>7452587.1675495999</v>
      </c>
      <c r="P1551" s="27">
        <v>7902888.1594489804</v>
      </c>
    </row>
    <row r="1552" spans="1:16">
      <c r="A1552" s="104" t="s">
        <v>71</v>
      </c>
      <c r="B1552" s="102" t="s">
        <v>18</v>
      </c>
      <c r="C1552" s="104" t="s">
        <v>2114</v>
      </c>
      <c r="D1552" s="102" t="s">
        <v>2115</v>
      </c>
      <c r="E1552" s="27">
        <v>693198.64461259299</v>
      </c>
      <c r="F1552" s="27">
        <v>742929.41396734002</v>
      </c>
      <c r="G1552" s="27">
        <v>827908.48382304003</v>
      </c>
      <c r="H1552" s="27">
        <v>989944.51398421498</v>
      </c>
      <c r="I1552" s="27">
        <v>1023977.01861135</v>
      </c>
      <c r="J1552" s="27">
        <v>1052870</v>
      </c>
      <c r="K1552" s="27">
        <v>1189588.17933662</v>
      </c>
      <c r="L1552" s="27">
        <v>1193083.5510621299</v>
      </c>
      <c r="M1552" s="27">
        <v>1265458.70203874</v>
      </c>
      <c r="N1552" s="27">
        <v>1308469.66798307</v>
      </c>
      <c r="O1552" s="27">
        <v>1314608.5386626101</v>
      </c>
      <c r="P1552" s="27">
        <v>1359956.65300002</v>
      </c>
    </row>
    <row r="1553" spans="1:16">
      <c r="A1553" s="104" t="s">
        <v>71</v>
      </c>
      <c r="B1553" s="102" t="s">
        <v>18</v>
      </c>
      <c r="C1553" s="104" t="s">
        <v>2116</v>
      </c>
      <c r="D1553" s="102" t="s">
        <v>2117</v>
      </c>
      <c r="E1553" s="27">
        <v>1388423.1190915899</v>
      </c>
      <c r="F1553" s="27">
        <v>1488029.9928772899</v>
      </c>
      <c r="G1553" s="27">
        <v>1658236.4786278401</v>
      </c>
      <c r="H1553" s="27">
        <v>1982782.0791537701</v>
      </c>
      <c r="I1553" s="27">
        <v>2050946.5462831701</v>
      </c>
      <c r="J1553" s="27">
        <v>2108818</v>
      </c>
      <c r="K1553" s="27">
        <v>2382652.8560361499</v>
      </c>
      <c r="L1553" s="27">
        <v>2764036.9439012399</v>
      </c>
      <c r="M1553" s="27">
        <v>2931709.7445426998</v>
      </c>
      <c r="N1553" s="27">
        <v>3077065.5247771898</v>
      </c>
      <c r="O1553" s="27">
        <v>3097811.8733304301</v>
      </c>
      <c r="P1553" s="27">
        <v>3251066.08372891</v>
      </c>
    </row>
    <row r="1554" spans="1:16">
      <c r="A1554" s="104" t="s">
        <v>71</v>
      </c>
      <c r="B1554" s="102" t="s">
        <v>18</v>
      </c>
      <c r="C1554" s="104" t="s">
        <v>2118</v>
      </c>
      <c r="D1554" s="102" t="s">
        <v>2119</v>
      </c>
      <c r="E1554" s="27">
        <v>7976327.3101039799</v>
      </c>
      <c r="F1554" s="27">
        <v>8548557.0696968194</v>
      </c>
      <c r="G1554" s="27">
        <v>9526373.2857917994</v>
      </c>
      <c r="H1554" s="27">
        <v>11390849.5403743</v>
      </c>
      <c r="I1554" s="27">
        <v>11782446.376574401</v>
      </c>
      <c r="J1554" s="27">
        <v>12114908</v>
      </c>
      <c r="K1554" s="27">
        <v>13688060.0623716</v>
      </c>
      <c r="L1554" s="27">
        <v>17336695.858070798</v>
      </c>
      <c r="M1554" s="27">
        <v>18388379.825205799</v>
      </c>
      <c r="N1554" s="27">
        <v>18977447.5180321</v>
      </c>
      <c r="O1554" s="27">
        <v>19061524.099498</v>
      </c>
      <c r="P1554" s="27">
        <v>19682601.6074146</v>
      </c>
    </row>
    <row r="1555" spans="1:16">
      <c r="A1555" s="104" t="s">
        <v>71</v>
      </c>
      <c r="B1555" s="102" t="s">
        <v>18</v>
      </c>
      <c r="C1555" s="104" t="s">
        <v>2120</v>
      </c>
      <c r="D1555" s="102" t="s">
        <v>2121</v>
      </c>
      <c r="E1555" s="27">
        <v>2879876.8699879302</v>
      </c>
      <c r="F1555" s="27">
        <v>3086482.13891698</v>
      </c>
      <c r="G1555" s="27">
        <v>3439525.6129810298</v>
      </c>
      <c r="H1555" s="27">
        <v>4112700.3501076801</v>
      </c>
      <c r="I1555" s="27">
        <v>4254087.56092392</v>
      </c>
      <c r="J1555" s="27">
        <v>4374124</v>
      </c>
      <c r="K1555" s="27">
        <v>4942115.0908258501</v>
      </c>
      <c r="L1555" s="27">
        <v>4575915.3723810902</v>
      </c>
      <c r="M1555" s="27">
        <v>4853500.7158801099</v>
      </c>
      <c r="N1555" s="27">
        <v>5083722.8946964899</v>
      </c>
      <c r="O1555" s="27">
        <v>5116582.0402961196</v>
      </c>
      <c r="P1555" s="27">
        <v>5359314.0388723798</v>
      </c>
    </row>
    <row r="1556" spans="1:16">
      <c r="A1556" s="104" t="s">
        <v>71</v>
      </c>
      <c r="B1556" s="102" t="s">
        <v>18</v>
      </c>
      <c r="C1556" s="104" t="s">
        <v>2122</v>
      </c>
      <c r="D1556" s="102" t="s">
        <v>2123</v>
      </c>
      <c r="E1556" s="27">
        <v>6274664.6130425101</v>
      </c>
      <c r="F1556" s="27">
        <v>6724815.3758501904</v>
      </c>
      <c r="G1556" s="27">
        <v>7494025.1350106699</v>
      </c>
      <c r="H1556" s="27">
        <v>8960735.6549850907</v>
      </c>
      <c r="I1556" s="27">
        <v>9268789.5644042008</v>
      </c>
      <c r="J1556" s="27">
        <v>9530324</v>
      </c>
      <c r="K1556" s="27">
        <v>10767861.2919717</v>
      </c>
      <c r="L1556" s="27">
        <v>15712249.4820669</v>
      </c>
      <c r="M1556" s="27">
        <v>16665389.7774735</v>
      </c>
      <c r="N1556" s="27">
        <v>17043281.4467857</v>
      </c>
      <c r="O1556" s="27">
        <v>17097217.1516109</v>
      </c>
      <c r="P1556" s="27">
        <v>17495642.641706601</v>
      </c>
    </row>
    <row r="1557" spans="1:16">
      <c r="A1557" s="104" t="s">
        <v>71</v>
      </c>
      <c r="B1557" s="102" t="s">
        <v>18</v>
      </c>
      <c r="C1557" s="104" t="s">
        <v>2124</v>
      </c>
      <c r="D1557" s="102" t="s">
        <v>2125</v>
      </c>
      <c r="E1557" s="27">
        <v>347778.10365486803</v>
      </c>
      <c r="F1557" s="27">
        <v>372728.05529413797</v>
      </c>
      <c r="G1557" s="27">
        <v>415362.09676905599</v>
      </c>
      <c r="H1557" s="27">
        <v>496655.65343079</v>
      </c>
      <c r="I1557" s="27">
        <v>513729.77787383599</v>
      </c>
      <c r="J1557" s="27">
        <v>528226</v>
      </c>
      <c r="K1557" s="27">
        <v>596816.97931142</v>
      </c>
      <c r="L1557" s="27">
        <v>471092.15456719103</v>
      </c>
      <c r="M1557" s="27">
        <v>499669.65058413299</v>
      </c>
      <c r="N1557" s="27">
        <v>536344.682058968</v>
      </c>
      <c r="O1557" s="27">
        <v>541579.23219021503</v>
      </c>
      <c r="P1557" s="27">
        <v>580247.09111673501</v>
      </c>
    </row>
    <row r="1558" spans="1:16">
      <c r="A1558" s="104" t="s">
        <v>71</v>
      </c>
      <c r="B1558" s="102" t="s">
        <v>18</v>
      </c>
      <c r="C1558" s="104" t="s">
        <v>2126</v>
      </c>
      <c r="D1558" s="102" t="s">
        <v>2127</v>
      </c>
      <c r="E1558" s="27">
        <v>3256105.36272809</v>
      </c>
      <c r="F1558" s="27">
        <v>3489701.6428810698</v>
      </c>
      <c r="G1558" s="27">
        <v>3888866.8853801</v>
      </c>
      <c r="H1558" s="27">
        <v>4649985.4923759</v>
      </c>
      <c r="I1558" s="27">
        <v>4809843.5960876904</v>
      </c>
      <c r="J1558" s="27">
        <v>4945562</v>
      </c>
      <c r="K1558" s="27">
        <v>5587755.3718180703</v>
      </c>
      <c r="L1558" s="27">
        <v>5346543.9742225697</v>
      </c>
      <c r="M1558" s="27">
        <v>5670877.2301368704</v>
      </c>
      <c r="N1558" s="27">
        <v>5940377.8039557301</v>
      </c>
      <c r="O1558" s="27">
        <v>5978843.0530765904</v>
      </c>
      <c r="P1558" s="27">
        <v>6262987.58335042</v>
      </c>
    </row>
    <row r="1559" spans="1:16">
      <c r="A1559" s="104" t="s">
        <v>71</v>
      </c>
      <c r="B1559" s="102" t="s">
        <v>18</v>
      </c>
      <c r="C1559" s="104" t="s">
        <v>2128</v>
      </c>
      <c r="D1559" s="102" t="s">
        <v>2129</v>
      </c>
      <c r="E1559" s="27">
        <v>4574870.8237851998</v>
      </c>
      <c r="F1559" s="27">
        <v>4903076.6671370398</v>
      </c>
      <c r="G1559" s="27">
        <v>5463909.0783609701</v>
      </c>
      <c r="H1559" s="27">
        <v>6533290.7232082002</v>
      </c>
      <c r="I1559" s="27">
        <v>6757893.4596516304</v>
      </c>
      <c r="J1559" s="27">
        <v>6948579</v>
      </c>
      <c r="K1559" s="27">
        <v>7850869.7272521798</v>
      </c>
      <c r="L1559" s="27">
        <v>8736182.1281450205</v>
      </c>
      <c r="M1559" s="27">
        <v>9266138.1488640103</v>
      </c>
      <c r="N1559" s="27">
        <v>10052563.718607601</v>
      </c>
      <c r="O1559" s="27">
        <v>10164808.564240601</v>
      </c>
      <c r="P1559" s="27">
        <v>10993966.315272</v>
      </c>
    </row>
    <row r="1560" spans="1:16">
      <c r="A1560" s="104" t="s">
        <v>71</v>
      </c>
      <c r="B1560" s="102" t="s">
        <v>18</v>
      </c>
      <c r="C1560" s="104" t="s">
        <v>2130</v>
      </c>
      <c r="D1560" s="102" t="s">
        <v>2131</v>
      </c>
      <c r="E1560" s="27">
        <v>1613538.6883938301</v>
      </c>
      <c r="F1560" s="27">
        <v>1729295.5799877599</v>
      </c>
      <c r="G1560" s="27">
        <v>1927098.93402132</v>
      </c>
      <c r="H1560" s="27">
        <v>2304265.5739285499</v>
      </c>
      <c r="I1560" s="27">
        <v>2383482.0630338499</v>
      </c>
      <c r="J1560" s="27">
        <v>2450736</v>
      </c>
      <c r="K1560" s="27">
        <v>2768970.4322573901</v>
      </c>
      <c r="L1560" s="27">
        <v>3142374.1006328198</v>
      </c>
      <c r="M1560" s="27">
        <v>3332997.6663857801</v>
      </c>
      <c r="N1560" s="27">
        <v>3492800.2176556601</v>
      </c>
      <c r="O1560" s="27">
        <v>3515608.5219671899</v>
      </c>
      <c r="P1560" s="27">
        <v>3684094.4969144901</v>
      </c>
    </row>
    <row r="1561" spans="1:16">
      <c r="A1561" s="104" t="s">
        <v>71</v>
      </c>
      <c r="B1561" s="102" t="s">
        <v>18</v>
      </c>
      <c r="C1561" s="104" t="s">
        <v>2132</v>
      </c>
      <c r="D1561" s="102" t="s">
        <v>2133</v>
      </c>
      <c r="E1561" s="27">
        <v>175782.88268963801</v>
      </c>
      <c r="F1561" s="27">
        <v>188393.723843888</v>
      </c>
      <c r="G1561" s="27">
        <v>209942.90889151301</v>
      </c>
      <c r="H1561" s="27">
        <v>251032.37250085099</v>
      </c>
      <c r="I1561" s="27">
        <v>259662.41212227699</v>
      </c>
      <c r="J1561" s="27">
        <v>266989</v>
      </c>
      <c r="K1561" s="27">
        <v>301658.46543859999</v>
      </c>
      <c r="L1561" s="27">
        <v>323727.88018619601</v>
      </c>
      <c r="M1561" s="27">
        <v>343365.92473379598</v>
      </c>
      <c r="N1561" s="27">
        <v>356109.58068378799</v>
      </c>
      <c r="O1561" s="27">
        <v>357928.45440976101</v>
      </c>
      <c r="P1561" s="27">
        <v>371364.558542168</v>
      </c>
    </row>
    <row r="1562" spans="1:16">
      <c r="A1562" s="104" t="s">
        <v>71</v>
      </c>
      <c r="B1562" s="102" t="s">
        <v>18</v>
      </c>
      <c r="C1562" s="104" t="s">
        <v>2134</v>
      </c>
      <c r="D1562" s="102" t="s">
        <v>2135</v>
      </c>
      <c r="E1562" s="27">
        <v>4353191.0358318202</v>
      </c>
      <c r="F1562" s="27">
        <v>4665493.3477918999</v>
      </c>
      <c r="G1562" s="27">
        <v>5199150.0824150601</v>
      </c>
      <c r="H1562" s="27">
        <v>6216713.8059686199</v>
      </c>
      <c r="I1562" s="27">
        <v>6430433.1997109102</v>
      </c>
      <c r="J1562" s="27">
        <v>6611879</v>
      </c>
      <c r="K1562" s="27">
        <v>7470448.2457659598</v>
      </c>
      <c r="L1562" s="27">
        <v>7631396.5564231304</v>
      </c>
      <c r="M1562" s="27">
        <v>8094334.2021671301</v>
      </c>
      <c r="N1562" s="27">
        <v>8296924.6419330901</v>
      </c>
      <c r="O1562" s="27">
        <v>8325839.9624716695</v>
      </c>
      <c r="P1562" s="27">
        <v>8539438.7421506904</v>
      </c>
    </row>
    <row r="1563" spans="1:16">
      <c r="A1563" s="104" t="s">
        <v>71</v>
      </c>
      <c r="B1563" s="102" t="s">
        <v>18</v>
      </c>
      <c r="C1563" s="104" t="s">
        <v>2136</v>
      </c>
      <c r="D1563" s="102" t="s">
        <v>2137</v>
      </c>
      <c r="E1563" s="27">
        <v>874435.05940086802</v>
      </c>
      <c r="F1563" s="27">
        <v>937167.91179856996</v>
      </c>
      <c r="G1563" s="27">
        <v>1044364.71400615</v>
      </c>
      <c r="H1563" s="27">
        <v>1248764.9775658799</v>
      </c>
      <c r="I1563" s="27">
        <v>1291695.2623211101</v>
      </c>
      <c r="J1563" s="27">
        <v>1328143</v>
      </c>
      <c r="K1563" s="27">
        <v>1500605.37241951</v>
      </c>
      <c r="L1563" s="27">
        <v>1406945.6945968801</v>
      </c>
      <c r="M1563" s="27">
        <v>1492294.17982818</v>
      </c>
      <c r="N1563" s="27">
        <v>1568551.6397203901</v>
      </c>
      <c r="O1563" s="27">
        <v>1579435.7105638599</v>
      </c>
      <c r="P1563" s="27">
        <v>1659836.8330119301</v>
      </c>
    </row>
    <row r="1564" spans="1:16">
      <c r="A1564" s="104" t="s">
        <v>71</v>
      </c>
      <c r="B1564" s="102" t="s">
        <v>18</v>
      </c>
      <c r="C1564" s="104" t="s">
        <v>2138</v>
      </c>
      <c r="D1564" s="102" t="s">
        <v>2139</v>
      </c>
      <c r="E1564" s="27">
        <v>15187100.150430899</v>
      </c>
      <c r="F1564" s="27">
        <v>16276638.020446001</v>
      </c>
      <c r="G1564" s="27">
        <v>18138421.2980377</v>
      </c>
      <c r="H1564" s="27">
        <v>21688424.5145</v>
      </c>
      <c r="I1564" s="27">
        <v>22434033.381682198</v>
      </c>
      <c r="J1564" s="27">
        <v>23067048</v>
      </c>
      <c r="K1564" s="27">
        <v>26062363.159169</v>
      </c>
      <c r="L1564" s="27">
        <v>28981248.202063199</v>
      </c>
      <c r="M1564" s="27">
        <v>30739316.3910596</v>
      </c>
      <c r="N1564" s="27">
        <v>32458793.368496899</v>
      </c>
      <c r="O1564" s="27">
        <v>32704210.873046</v>
      </c>
      <c r="P1564" s="27">
        <v>34517121.080224499</v>
      </c>
    </row>
    <row r="1565" spans="1:16">
      <c r="A1565" s="104" t="s">
        <v>71</v>
      </c>
      <c r="B1565" s="102" t="s">
        <v>18</v>
      </c>
      <c r="C1565" s="104" t="s">
        <v>2140</v>
      </c>
      <c r="D1565" s="102" t="s">
        <v>2141</v>
      </c>
      <c r="E1565" s="27">
        <v>3740417.9097466902</v>
      </c>
      <c r="F1565" s="27">
        <v>4008759.2601022301</v>
      </c>
      <c r="G1565" s="27">
        <v>4467296.2715522703</v>
      </c>
      <c r="H1565" s="27">
        <v>5341623.5281704403</v>
      </c>
      <c r="I1565" s="27">
        <v>5525258.8985077497</v>
      </c>
      <c r="J1565" s="27">
        <v>5681164</v>
      </c>
      <c r="K1565" s="27">
        <v>6418877.1368646799</v>
      </c>
      <c r="L1565" s="27">
        <v>8753187.4901365004</v>
      </c>
      <c r="M1565" s="27">
        <v>9284175.0123526901</v>
      </c>
      <c r="N1565" s="27">
        <v>9971869.6525647808</v>
      </c>
      <c r="O1565" s="27">
        <v>10070022.825073</v>
      </c>
      <c r="P1565" s="27">
        <v>10795084.7442127</v>
      </c>
    </row>
    <row r="1566" spans="1:16">
      <c r="A1566" s="104" t="s">
        <v>71</v>
      </c>
      <c r="B1566" s="102" t="s">
        <v>18</v>
      </c>
      <c r="C1566" s="104" t="s">
        <v>2142</v>
      </c>
      <c r="D1566" s="102" t="s">
        <v>2143</v>
      </c>
      <c r="E1566" s="27">
        <v>1583157.80230589</v>
      </c>
      <c r="F1566" s="27">
        <v>1696735.1385146901</v>
      </c>
      <c r="G1566" s="27">
        <v>1890814.1063838999</v>
      </c>
      <c r="H1566" s="27">
        <v>2260879.1770488601</v>
      </c>
      <c r="I1566" s="27">
        <v>2338604.1201819298</v>
      </c>
      <c r="J1566" s="27">
        <v>2404592</v>
      </c>
      <c r="K1566" s="27">
        <v>2716834.2325583198</v>
      </c>
      <c r="L1566" s="27">
        <v>5339245.9968427802</v>
      </c>
      <c r="M1566" s="27">
        <v>5663136.7470588097</v>
      </c>
      <c r="N1566" s="27">
        <v>5983953.1684729196</v>
      </c>
      <c r="O1566" s="27">
        <v>6029742.65181957</v>
      </c>
      <c r="P1566" s="27">
        <v>6367991.6405319702</v>
      </c>
    </row>
    <row r="1567" spans="1:16">
      <c r="A1567" s="104" t="s">
        <v>71</v>
      </c>
      <c r="B1567" s="102" t="s">
        <v>18</v>
      </c>
      <c r="C1567" s="104" t="s">
        <v>2144</v>
      </c>
      <c r="D1567" s="102" t="s">
        <v>2145</v>
      </c>
      <c r="E1567" s="27">
        <v>688286.54270878795</v>
      </c>
      <c r="F1567" s="27">
        <v>737664.91292264801</v>
      </c>
      <c r="G1567" s="27">
        <v>822041.80928296398</v>
      </c>
      <c r="H1567" s="27">
        <v>982929.62962080503</v>
      </c>
      <c r="I1567" s="27">
        <v>1016720.97519187</v>
      </c>
      <c r="J1567" s="27">
        <v>1045410</v>
      </c>
      <c r="K1567" s="27">
        <v>1181158.59222315</v>
      </c>
      <c r="L1567" s="27">
        <v>1584840.43117316</v>
      </c>
      <c r="M1567" s="27">
        <v>1680980.4270729299</v>
      </c>
      <c r="N1567" s="27">
        <v>1760360.68449267</v>
      </c>
      <c r="O1567" s="27">
        <v>1771690.4682807799</v>
      </c>
      <c r="P1567" s="27">
        <v>1855384.09274618</v>
      </c>
    </row>
    <row r="1568" spans="1:16">
      <c r="A1568" s="104" t="s">
        <v>71</v>
      </c>
      <c r="B1568" s="102" t="s">
        <v>18</v>
      </c>
      <c r="C1568" s="104" t="s">
        <v>2146</v>
      </c>
      <c r="D1568" s="102" t="s">
        <v>2147</v>
      </c>
      <c r="E1568" s="27">
        <v>1237172.6771875001</v>
      </c>
      <c r="F1568" s="27">
        <v>1325928.69184416</v>
      </c>
      <c r="G1568" s="27">
        <v>1477593.4190841201</v>
      </c>
      <c r="H1568" s="27">
        <v>1766784.04400972</v>
      </c>
      <c r="I1568" s="27">
        <v>1827522.8887666999</v>
      </c>
      <c r="J1568" s="27">
        <v>1879090</v>
      </c>
      <c r="K1568" s="27">
        <v>2123094.1578085399</v>
      </c>
      <c r="L1568" s="27">
        <v>2384438.08101526</v>
      </c>
      <c r="M1568" s="27">
        <v>2529083.3972334899</v>
      </c>
      <c r="N1568" s="27">
        <v>2654949.4096126501</v>
      </c>
      <c r="O1568" s="27">
        <v>2672914.0000084201</v>
      </c>
      <c r="P1568" s="27">
        <v>2805619.23706283</v>
      </c>
    </row>
    <row r="1569" spans="1:16">
      <c r="A1569" s="104" t="s">
        <v>71</v>
      </c>
      <c r="B1569" s="102" t="s">
        <v>18</v>
      </c>
      <c r="C1569" s="104" t="s">
        <v>2148</v>
      </c>
      <c r="D1569" s="102" t="s">
        <v>2149</v>
      </c>
      <c r="E1569" s="27">
        <v>1090086.6268249601</v>
      </c>
      <c r="F1569" s="27">
        <v>1168290.53999854</v>
      </c>
      <c r="G1569" s="27">
        <v>1301924.0205739201</v>
      </c>
      <c r="H1569" s="27">
        <v>1556733.1015131599</v>
      </c>
      <c r="I1569" s="27">
        <v>1610250.7742029601</v>
      </c>
      <c r="J1569" s="27">
        <v>1655687</v>
      </c>
      <c r="K1569" s="27">
        <v>1870681.91174562</v>
      </c>
      <c r="L1569" s="27">
        <v>2307485.6120435102</v>
      </c>
      <c r="M1569" s="27">
        <v>2447462.9777582702</v>
      </c>
      <c r="N1569" s="27">
        <v>2568354.4202124998</v>
      </c>
      <c r="O1569" s="27">
        <v>2585609.0231624101</v>
      </c>
      <c r="P1569" s="27">
        <v>2713069.5589107</v>
      </c>
    </row>
    <row r="1570" spans="1:16">
      <c r="A1570" s="104" t="s">
        <v>71</v>
      </c>
      <c r="B1570" s="102" t="s">
        <v>18</v>
      </c>
      <c r="C1570" s="104" t="s">
        <v>2150</v>
      </c>
      <c r="D1570" s="102" t="s">
        <v>2151</v>
      </c>
      <c r="E1570" s="27">
        <v>13030393.759904301</v>
      </c>
      <c r="F1570" s="27">
        <v>13965207.339981999</v>
      </c>
      <c r="G1570" s="27">
        <v>15562600.454027999</v>
      </c>
      <c r="H1570" s="27">
        <v>18608470.916540101</v>
      </c>
      <c r="I1570" s="27">
        <v>19248196.541183699</v>
      </c>
      <c r="J1570" s="27">
        <v>19791318</v>
      </c>
      <c r="K1570" s="27">
        <v>22361270.480456699</v>
      </c>
      <c r="L1570" s="27">
        <v>40762449.396942198</v>
      </c>
      <c r="M1570" s="27">
        <v>43235191.491217501</v>
      </c>
      <c r="N1570" s="27">
        <v>45400837.087310903</v>
      </c>
      <c r="O1570" s="27">
        <v>45709935.296214797</v>
      </c>
      <c r="P1570" s="27">
        <v>47993257.744789697</v>
      </c>
    </row>
    <row r="1571" spans="1:16">
      <c r="A1571" s="104" t="s">
        <v>71</v>
      </c>
      <c r="B1571" s="102" t="s">
        <v>18</v>
      </c>
      <c r="C1571" s="104" t="s">
        <v>2152</v>
      </c>
      <c r="D1571" s="102" t="s">
        <v>2153</v>
      </c>
      <c r="E1571" s="27">
        <v>3635175.3585422798</v>
      </c>
      <c r="F1571" s="27">
        <v>3895966.50221331</v>
      </c>
      <c r="G1571" s="27">
        <v>4341601.8523861701</v>
      </c>
      <c r="H1571" s="27">
        <v>5191328.5340713896</v>
      </c>
      <c r="I1571" s="27">
        <v>5369797.0339327799</v>
      </c>
      <c r="J1571" s="27">
        <v>5521315</v>
      </c>
      <c r="K1571" s="27">
        <v>6238271.9151900597</v>
      </c>
      <c r="L1571" s="27">
        <v>5656621.1191181997</v>
      </c>
      <c r="M1571" s="27">
        <v>5999764.8447987698</v>
      </c>
      <c r="N1571" s="27">
        <v>6339098.93813428</v>
      </c>
      <c r="O1571" s="27">
        <v>6387531.4518776303</v>
      </c>
      <c r="P1571" s="27">
        <v>6745304.6177467303</v>
      </c>
    </row>
    <row r="1572" spans="1:16">
      <c r="A1572" s="104" t="s">
        <v>71</v>
      </c>
      <c r="B1572" s="102" t="s">
        <v>18</v>
      </c>
      <c r="C1572" s="104" t="s">
        <v>2154</v>
      </c>
      <c r="D1572" s="102" t="s">
        <v>2155</v>
      </c>
      <c r="E1572" s="27">
        <v>2178535.4735254501</v>
      </c>
      <c r="F1572" s="27">
        <v>2334825.8038759599</v>
      </c>
      <c r="G1572" s="27">
        <v>2601891.9899203698</v>
      </c>
      <c r="H1572" s="27">
        <v>3111127.3186908099</v>
      </c>
      <c r="I1572" s="27">
        <v>3218082.2574507901</v>
      </c>
      <c r="J1572" s="27">
        <v>3308886</v>
      </c>
      <c r="K1572" s="27">
        <v>3738553.2526773699</v>
      </c>
      <c r="L1572" s="27">
        <v>5212893.6078977799</v>
      </c>
      <c r="M1572" s="27">
        <v>5529119.6113139102</v>
      </c>
      <c r="N1572" s="27">
        <v>5905537.0593081797</v>
      </c>
      <c r="O1572" s="27">
        <v>5959262.3725067303</v>
      </c>
      <c r="P1572" s="27">
        <v>6356133.6929732198</v>
      </c>
    </row>
    <row r="1573" spans="1:16">
      <c r="A1573" s="104" t="s">
        <v>71</v>
      </c>
      <c r="B1573" s="102" t="s">
        <v>18</v>
      </c>
      <c r="C1573" s="104" t="s">
        <v>2156</v>
      </c>
      <c r="D1573" s="102" t="s">
        <v>2157</v>
      </c>
      <c r="E1573" s="27">
        <v>900489.86003177497</v>
      </c>
      <c r="F1573" s="27">
        <v>965091.91008418996</v>
      </c>
      <c r="G1573" s="27">
        <v>1075482.7645884601</v>
      </c>
      <c r="H1573" s="27">
        <v>1285973.36963028</v>
      </c>
      <c r="I1573" s="27">
        <v>1330182.81170919</v>
      </c>
      <c r="J1573" s="27">
        <v>1367716</v>
      </c>
      <c r="K1573" s="27">
        <v>1545317.63936645</v>
      </c>
      <c r="L1573" s="27">
        <v>2799057.3550433498</v>
      </c>
      <c r="M1573" s="27">
        <v>2968854.26662309</v>
      </c>
      <c r="N1573" s="27">
        <v>3062014.1454001199</v>
      </c>
      <c r="O1573" s="27">
        <v>3075310.6372334799</v>
      </c>
      <c r="P1573" s="27">
        <v>3173532.4214757001</v>
      </c>
    </row>
    <row r="1574" spans="1:16">
      <c r="A1574" s="104" t="s">
        <v>71</v>
      </c>
      <c r="B1574" s="102" t="s">
        <v>18</v>
      </c>
      <c r="C1574" s="104" t="s">
        <v>2158</v>
      </c>
      <c r="D1574" s="102" t="s">
        <v>2159</v>
      </c>
      <c r="E1574" s="27">
        <v>1461790.17628058</v>
      </c>
      <c r="F1574" s="27">
        <v>1566660.47668671</v>
      </c>
      <c r="G1574" s="27">
        <v>1745861.01389196</v>
      </c>
      <c r="H1574" s="27">
        <v>2087556.2536788201</v>
      </c>
      <c r="I1574" s="27">
        <v>2159322.6677142899</v>
      </c>
      <c r="J1574" s="27">
        <v>2220252</v>
      </c>
      <c r="K1574" s="27">
        <v>2508557.00293941</v>
      </c>
      <c r="L1574" s="27">
        <v>3278713.4491106202</v>
      </c>
      <c r="M1574" s="27">
        <v>3477607.5462255902</v>
      </c>
      <c r="N1574" s="27">
        <v>3627933.31095075</v>
      </c>
      <c r="O1574" s="27">
        <v>3649388.9961528499</v>
      </c>
      <c r="P1574" s="27">
        <v>3807883.1139140702</v>
      </c>
    </row>
    <row r="1575" spans="1:16">
      <c r="A1575" s="104" t="s">
        <v>71</v>
      </c>
      <c r="B1575" s="102" t="s">
        <v>18</v>
      </c>
      <c r="C1575" s="104" t="s">
        <v>2160</v>
      </c>
      <c r="D1575" s="102" t="s">
        <v>2161</v>
      </c>
      <c r="E1575" s="27">
        <v>8440399.6627110206</v>
      </c>
      <c r="F1575" s="27">
        <v>9045922.4405617304</v>
      </c>
      <c r="G1575" s="27">
        <v>10080629.1846126</v>
      </c>
      <c r="H1575" s="27">
        <v>12053582.9186418</v>
      </c>
      <c r="I1575" s="27">
        <v>12467963.331541199</v>
      </c>
      <c r="J1575" s="27">
        <v>12819768</v>
      </c>
      <c r="K1575" s="27">
        <v>14484447.922197999</v>
      </c>
      <c r="L1575" s="27">
        <v>17546454.245210599</v>
      </c>
      <c r="M1575" s="27">
        <v>18610860.0156294</v>
      </c>
      <c r="N1575" s="27">
        <v>19532805.207691301</v>
      </c>
      <c r="O1575" s="27">
        <v>19664392.3338442</v>
      </c>
      <c r="P1575" s="27">
        <v>20636432.383047301</v>
      </c>
    </row>
    <row r="1576" spans="1:16">
      <c r="A1576" s="104" t="s">
        <v>72</v>
      </c>
      <c r="B1576" s="102" t="s">
        <v>19</v>
      </c>
      <c r="C1576" s="104" t="s">
        <v>85</v>
      </c>
      <c r="D1576" s="102" t="s">
        <v>2162</v>
      </c>
      <c r="E1576" s="27">
        <v>17766322.251651499</v>
      </c>
      <c r="F1576" s="27">
        <v>18593648.948323701</v>
      </c>
      <c r="G1576" s="27">
        <v>20911861.175665401</v>
      </c>
      <c r="H1576" s="27">
        <v>25106260.240075</v>
      </c>
      <c r="I1576" s="27">
        <v>26488902.6713675</v>
      </c>
      <c r="J1576" s="27">
        <v>27780883</v>
      </c>
      <c r="K1576" s="27">
        <v>30960942.821976401</v>
      </c>
      <c r="L1576" s="27">
        <v>27964312</v>
      </c>
      <c r="M1576" s="27">
        <v>30666603.146203201</v>
      </c>
      <c r="N1576" s="27">
        <v>34533621</v>
      </c>
      <c r="O1576" s="27">
        <v>35085511.209563002</v>
      </c>
      <c r="P1576" s="27">
        <v>37373218.274580903</v>
      </c>
    </row>
    <row r="1577" spans="1:16">
      <c r="A1577" s="104" t="s">
        <v>72</v>
      </c>
      <c r="B1577" s="102" t="s">
        <v>19</v>
      </c>
      <c r="C1577" s="104" t="s">
        <v>86</v>
      </c>
      <c r="D1577" s="102" t="s">
        <v>2163</v>
      </c>
      <c r="E1577" s="27">
        <v>3463092.16208344</v>
      </c>
      <c r="F1577" s="27">
        <v>3523571.1306918301</v>
      </c>
      <c r="G1577" s="27">
        <v>3988611.08032062</v>
      </c>
      <c r="H1577" s="27">
        <v>4776371.3572761603</v>
      </c>
      <c r="I1577" s="27">
        <v>5124193.6850074297</v>
      </c>
      <c r="J1577" s="27">
        <v>5425696</v>
      </c>
      <c r="K1577" s="27">
        <v>6007105.6885077199</v>
      </c>
      <c r="L1577" s="27">
        <v>6712073.5</v>
      </c>
      <c r="M1577" s="27">
        <v>7247098.0223089298</v>
      </c>
      <c r="N1577" s="27">
        <v>7867735</v>
      </c>
      <c r="O1577" s="27">
        <v>7956310.5770989601</v>
      </c>
      <c r="P1577" s="27">
        <v>8323476.0728016496</v>
      </c>
    </row>
    <row r="1578" spans="1:16">
      <c r="A1578" s="104" t="s">
        <v>72</v>
      </c>
      <c r="B1578" s="102" t="s">
        <v>19</v>
      </c>
      <c r="C1578" s="104" t="s">
        <v>88</v>
      </c>
      <c r="D1578" s="102" t="s">
        <v>632</v>
      </c>
      <c r="E1578" s="27">
        <v>10712540.3001482</v>
      </c>
      <c r="F1578" s="27">
        <v>11143887.8016723</v>
      </c>
      <c r="G1578" s="27">
        <v>12558449.889614901</v>
      </c>
      <c r="H1578" s="27">
        <v>15065523.170600301</v>
      </c>
      <c r="I1578" s="27">
        <v>15955719.5487126</v>
      </c>
      <c r="J1578" s="27">
        <v>16757646</v>
      </c>
      <c r="K1578" s="27">
        <v>18657031.612500101</v>
      </c>
      <c r="L1578" s="27">
        <v>27522924</v>
      </c>
      <c r="M1578" s="27">
        <v>29301397.662443399</v>
      </c>
      <c r="N1578" s="27">
        <v>31567750</v>
      </c>
      <c r="O1578" s="27">
        <v>31891197.065602701</v>
      </c>
      <c r="P1578" s="27">
        <v>33231958.479595099</v>
      </c>
    </row>
    <row r="1579" spans="1:16">
      <c r="A1579" s="104" t="s">
        <v>72</v>
      </c>
      <c r="B1579" s="102" t="s">
        <v>19</v>
      </c>
      <c r="C1579" s="104" t="s">
        <v>90</v>
      </c>
      <c r="D1579" s="102" t="s">
        <v>2164</v>
      </c>
      <c r="E1579" s="27">
        <v>16253790.788264301</v>
      </c>
      <c r="F1579" s="27">
        <v>17141930.863695301</v>
      </c>
      <c r="G1579" s="27">
        <v>19264277.396968801</v>
      </c>
      <c r="H1579" s="27">
        <v>23134819.239333902</v>
      </c>
      <c r="I1579" s="27">
        <v>24306911.956413001</v>
      </c>
      <c r="J1579" s="27">
        <v>25397106</v>
      </c>
      <c r="K1579" s="27">
        <v>28375775.1536889</v>
      </c>
      <c r="L1579" s="27">
        <v>28549768</v>
      </c>
      <c r="M1579" s="27">
        <v>31007644.1035432</v>
      </c>
      <c r="N1579" s="27">
        <v>33966064</v>
      </c>
      <c r="O1579" s="27">
        <v>34388280.993049301</v>
      </c>
      <c r="P1579" s="27">
        <v>36138466.053812198</v>
      </c>
    </row>
    <row r="1580" spans="1:16">
      <c r="A1580" s="104" t="s">
        <v>72</v>
      </c>
      <c r="B1580" s="102" t="s">
        <v>19</v>
      </c>
      <c r="C1580" s="104" t="s">
        <v>92</v>
      </c>
      <c r="D1580" s="102" t="s">
        <v>2165</v>
      </c>
      <c r="E1580" s="27">
        <v>2913773.6172338398</v>
      </c>
      <c r="F1580" s="27">
        <v>3216024.0927393902</v>
      </c>
      <c r="G1580" s="27">
        <v>3581151.50235696</v>
      </c>
      <c r="H1580" s="27">
        <v>4316185.3384921402</v>
      </c>
      <c r="I1580" s="27">
        <v>4420258.4935741704</v>
      </c>
      <c r="J1580" s="27">
        <v>4535836</v>
      </c>
      <c r="K1580" s="27">
        <v>5132170.5936932499</v>
      </c>
      <c r="L1580" s="27">
        <v>3753285.5</v>
      </c>
      <c r="M1580" s="27">
        <v>4052001.30683605</v>
      </c>
      <c r="N1580" s="27">
        <v>4363484</v>
      </c>
      <c r="O1580" s="27">
        <v>4407937.6283352897</v>
      </c>
      <c r="P1580" s="27">
        <v>4592209.1046196697</v>
      </c>
    </row>
    <row r="1581" spans="1:16">
      <c r="A1581" s="104" t="s">
        <v>72</v>
      </c>
      <c r="B1581" s="102" t="s">
        <v>19</v>
      </c>
      <c r="C1581" s="104" t="s">
        <v>94</v>
      </c>
      <c r="D1581" s="102" t="s">
        <v>1090</v>
      </c>
      <c r="E1581" s="27">
        <v>11887289.3410368</v>
      </c>
      <c r="F1581" s="27">
        <v>12860218.011424201</v>
      </c>
      <c r="G1581" s="27">
        <v>14380420.140350901</v>
      </c>
      <c r="H1581" s="27">
        <v>17302781.978613298</v>
      </c>
      <c r="I1581" s="27">
        <v>17925215.249444999</v>
      </c>
      <c r="J1581" s="27">
        <v>18532670</v>
      </c>
      <c r="K1581" s="27">
        <v>20860829.432798602</v>
      </c>
      <c r="L1581" s="27">
        <v>23188392</v>
      </c>
      <c r="M1581" s="27">
        <v>24713513.5294264</v>
      </c>
      <c r="N1581" s="27">
        <v>25948711</v>
      </c>
      <c r="O1581" s="27">
        <v>26124994.997681201</v>
      </c>
      <c r="P1581" s="27">
        <v>26855731.456803199</v>
      </c>
    </row>
    <row r="1582" spans="1:16">
      <c r="A1582" s="104" t="s">
        <v>72</v>
      </c>
      <c r="B1582" s="102" t="s">
        <v>19</v>
      </c>
      <c r="C1582" s="104" t="s">
        <v>96</v>
      </c>
      <c r="D1582" s="102" t="s">
        <v>2166</v>
      </c>
      <c r="E1582" s="27">
        <v>3739730.1531059402</v>
      </c>
      <c r="F1582" s="27">
        <v>4142873.4721562001</v>
      </c>
      <c r="G1582" s="27">
        <v>4609725.3299155403</v>
      </c>
      <c r="H1582" s="27">
        <v>5557478.2210940598</v>
      </c>
      <c r="I1582" s="27">
        <v>5679033.3960460704</v>
      </c>
      <c r="J1582" s="27">
        <v>5820012</v>
      </c>
      <c r="K1582" s="27">
        <v>6590816.4914848097</v>
      </c>
      <c r="L1582" s="27">
        <v>4486694</v>
      </c>
      <c r="M1582" s="27">
        <v>4788250.4903713502</v>
      </c>
      <c r="N1582" s="27">
        <v>5128911</v>
      </c>
      <c r="O1582" s="27">
        <v>5177529.6076834602</v>
      </c>
      <c r="P1582" s="27">
        <v>5379063.0332562299</v>
      </c>
    </row>
    <row r="1583" spans="1:16">
      <c r="A1583" s="104" t="s">
        <v>72</v>
      </c>
      <c r="B1583" s="102" t="s">
        <v>19</v>
      </c>
      <c r="C1583" s="104" t="s">
        <v>98</v>
      </c>
      <c r="D1583" s="102" t="s">
        <v>2167</v>
      </c>
      <c r="E1583" s="27">
        <v>5148758.4248895999</v>
      </c>
      <c r="F1583" s="27">
        <v>5543815.4846560601</v>
      </c>
      <c r="G1583" s="27">
        <v>6204119.1445586896</v>
      </c>
      <c r="H1583" s="27">
        <v>7463006.9728555204</v>
      </c>
      <c r="I1583" s="27">
        <v>7749865.8599086097</v>
      </c>
      <c r="J1583" s="27">
        <v>8031388</v>
      </c>
      <c r="K1583" s="27">
        <v>9024966.2309265807</v>
      </c>
      <c r="L1583" s="27">
        <v>6883170</v>
      </c>
      <c r="M1583" s="27">
        <v>7449925.4948602803</v>
      </c>
      <c r="N1583" s="27">
        <v>8053286</v>
      </c>
      <c r="O1583" s="27">
        <v>8139395.6095645903</v>
      </c>
      <c r="P1583" s="27">
        <v>8496340.5176325403</v>
      </c>
    </row>
    <row r="1584" spans="1:16">
      <c r="A1584" s="104" t="s">
        <v>72</v>
      </c>
      <c r="B1584" s="102" t="s">
        <v>19</v>
      </c>
      <c r="C1584" s="104" t="s">
        <v>100</v>
      </c>
      <c r="D1584" s="102" t="s">
        <v>2168</v>
      </c>
      <c r="E1584" s="27">
        <v>1515229.7076679701</v>
      </c>
      <c r="F1584" s="27">
        <v>1664709.73529458</v>
      </c>
      <c r="G1584" s="27">
        <v>1855295.15406488</v>
      </c>
      <c r="H1584" s="27">
        <v>2235345.23964947</v>
      </c>
      <c r="I1584" s="27">
        <v>2295006.9429594502</v>
      </c>
      <c r="J1584" s="27">
        <v>2359663</v>
      </c>
      <c r="K1584" s="27">
        <v>2666241.5317481901</v>
      </c>
      <c r="L1584" s="27">
        <v>1689738.125</v>
      </c>
      <c r="M1584" s="27">
        <v>1802466.99283092</v>
      </c>
      <c r="N1584" s="27">
        <v>1920937</v>
      </c>
      <c r="O1584" s="27">
        <v>1937844.7720920001</v>
      </c>
      <c r="P1584" s="27">
        <v>2007931.0176019301</v>
      </c>
    </row>
    <row r="1585" spans="1:16">
      <c r="A1585" s="104" t="s">
        <v>72</v>
      </c>
      <c r="B1585" s="102" t="s">
        <v>19</v>
      </c>
      <c r="C1585" s="104" t="s">
        <v>102</v>
      </c>
      <c r="D1585" s="102" t="s">
        <v>2169</v>
      </c>
      <c r="E1585" s="27">
        <v>33917426.322625197</v>
      </c>
      <c r="F1585" s="27">
        <v>36553713.373468503</v>
      </c>
      <c r="G1585" s="27">
        <v>40901396.889209896</v>
      </c>
      <c r="H1585" s="27">
        <v>49203331.4491558</v>
      </c>
      <c r="I1585" s="27">
        <v>51071709.920797899</v>
      </c>
      <c r="J1585" s="27">
        <v>52900672</v>
      </c>
      <c r="K1585" s="27">
        <v>59467212.965431899</v>
      </c>
      <c r="L1585" s="27">
        <v>105629800</v>
      </c>
      <c r="M1585" s="27">
        <v>112027106.659676</v>
      </c>
      <c r="N1585" s="27">
        <v>118615342</v>
      </c>
      <c r="O1585" s="27">
        <v>119555596.149202</v>
      </c>
      <c r="P1585" s="27">
        <v>123453160.20773301</v>
      </c>
    </row>
    <row r="1586" spans="1:16">
      <c r="A1586" s="104" t="s">
        <v>72</v>
      </c>
      <c r="B1586" s="102" t="s">
        <v>19</v>
      </c>
      <c r="C1586" s="104" t="s">
        <v>104</v>
      </c>
      <c r="D1586" s="102" t="s">
        <v>2170</v>
      </c>
      <c r="E1586" s="27">
        <v>1460754.66571924</v>
      </c>
      <c r="F1586" s="27">
        <v>1621611.83317892</v>
      </c>
      <c r="G1586" s="27">
        <v>1803329.2422189601</v>
      </c>
      <c r="H1586" s="27">
        <v>2174547.7194053</v>
      </c>
      <c r="I1586" s="27">
        <v>2219437.8659083801</v>
      </c>
      <c r="J1586" s="27">
        <v>2273074</v>
      </c>
      <c r="K1586" s="27">
        <v>2575240.2380575398</v>
      </c>
      <c r="L1586" s="27">
        <v>1825427.25</v>
      </c>
      <c r="M1586" s="27">
        <v>1934095.73373498</v>
      </c>
      <c r="N1586" s="27">
        <v>2036469</v>
      </c>
      <c r="O1586" s="27">
        <v>2051079.21239575</v>
      </c>
      <c r="P1586" s="27">
        <v>2111642.4349825098</v>
      </c>
    </row>
    <row r="1587" spans="1:16">
      <c r="A1587" s="104" t="s">
        <v>72</v>
      </c>
      <c r="B1587" s="102" t="s">
        <v>19</v>
      </c>
      <c r="C1587" s="104" t="s">
        <v>138</v>
      </c>
      <c r="D1587" s="102" t="s">
        <v>2171</v>
      </c>
      <c r="E1587" s="27">
        <v>4462160.5832460802</v>
      </c>
      <c r="F1587" s="27">
        <v>4808987.12225651</v>
      </c>
      <c r="G1587" s="27">
        <v>5382165.83140775</v>
      </c>
      <c r="H1587" s="27">
        <v>6474008.2788420999</v>
      </c>
      <c r="I1587" s="27">
        <v>6721146.3491272796</v>
      </c>
      <c r="J1587" s="27">
        <v>6958701</v>
      </c>
      <c r="K1587" s="27">
        <v>7825280.95913863</v>
      </c>
      <c r="L1587" s="27">
        <v>9246850</v>
      </c>
      <c r="M1587" s="27">
        <v>9824013.7736265901</v>
      </c>
      <c r="N1587" s="27">
        <v>10119235</v>
      </c>
      <c r="O1587" s="27">
        <v>10161368.008006901</v>
      </c>
      <c r="P1587" s="27">
        <v>10336019.1007495</v>
      </c>
    </row>
    <row r="1588" spans="1:16">
      <c r="A1588" s="104" t="s">
        <v>72</v>
      </c>
      <c r="B1588" s="102" t="s">
        <v>19</v>
      </c>
      <c r="C1588" s="104" t="s">
        <v>139</v>
      </c>
      <c r="D1588" s="102" t="s">
        <v>2172</v>
      </c>
      <c r="E1588" s="27">
        <v>5238655.3466866203</v>
      </c>
      <c r="F1588" s="27">
        <v>5515529.9703682801</v>
      </c>
      <c r="G1588" s="27">
        <v>6198831.8790092198</v>
      </c>
      <c r="H1588" s="27">
        <v>7444199.3718441604</v>
      </c>
      <c r="I1588" s="27">
        <v>7827866.3458240395</v>
      </c>
      <c r="J1588" s="27">
        <v>8186985</v>
      </c>
      <c r="K1588" s="27">
        <v>9141519.4333012793</v>
      </c>
      <c r="L1588" s="27">
        <v>5897378.5</v>
      </c>
      <c r="M1588" s="27">
        <v>6524428.3746239701</v>
      </c>
      <c r="N1588" s="27">
        <v>8035253</v>
      </c>
      <c r="O1588" s="27">
        <v>8250873.3197781704</v>
      </c>
      <c r="P1588" s="27">
        <v>9144669.0195567496</v>
      </c>
    </row>
    <row r="1589" spans="1:16">
      <c r="A1589" s="104" t="s">
        <v>72</v>
      </c>
      <c r="B1589" s="102" t="s">
        <v>19</v>
      </c>
      <c r="C1589" s="104" t="s">
        <v>140</v>
      </c>
      <c r="D1589" s="102" t="s">
        <v>2173</v>
      </c>
      <c r="E1589" s="27">
        <v>2825538.9344564299</v>
      </c>
      <c r="F1589" s="27">
        <v>2933021.6703856001</v>
      </c>
      <c r="G1589" s="27">
        <v>3309156.8197983201</v>
      </c>
      <c r="H1589" s="27">
        <v>3968188.4959452301</v>
      </c>
      <c r="I1589" s="27">
        <v>4209000.6222977303</v>
      </c>
      <c r="J1589" s="27">
        <v>4418870</v>
      </c>
      <c r="K1589" s="27">
        <v>4921725.1532733198</v>
      </c>
      <c r="L1589" s="27">
        <v>5673093.5</v>
      </c>
      <c r="M1589" s="27">
        <v>6080568.2742783902</v>
      </c>
      <c r="N1589" s="27">
        <v>6424068</v>
      </c>
      <c r="O1589" s="27">
        <v>6473090.9696865296</v>
      </c>
      <c r="P1589" s="27">
        <v>6676303.5118684098</v>
      </c>
    </row>
    <row r="1590" spans="1:16">
      <c r="A1590" s="104" t="s">
        <v>72</v>
      </c>
      <c r="B1590" s="102" t="s">
        <v>19</v>
      </c>
      <c r="C1590" s="104" t="s">
        <v>142</v>
      </c>
      <c r="D1590" s="102" t="s">
        <v>2174</v>
      </c>
      <c r="E1590" s="27">
        <v>12478318.251518499</v>
      </c>
      <c r="F1590" s="27">
        <v>12770842.9342387</v>
      </c>
      <c r="G1590" s="27">
        <v>14433453.7609447</v>
      </c>
      <c r="H1590" s="27">
        <v>17295612.023903899</v>
      </c>
      <c r="I1590" s="27">
        <v>18481452.823302198</v>
      </c>
      <c r="J1590" s="27">
        <v>19546527</v>
      </c>
      <c r="K1590" s="27">
        <v>21655978.322735898</v>
      </c>
      <c r="L1590" s="27">
        <v>21998102</v>
      </c>
      <c r="M1590" s="27">
        <v>24383066.031990599</v>
      </c>
      <c r="N1590" s="27">
        <v>28546463</v>
      </c>
      <c r="O1590" s="27">
        <v>29140651.6454916</v>
      </c>
      <c r="P1590" s="27">
        <v>31603695.9887706</v>
      </c>
    </row>
    <row r="1591" spans="1:16">
      <c r="A1591" s="104" t="s">
        <v>72</v>
      </c>
      <c r="B1591" s="102" t="s">
        <v>19</v>
      </c>
      <c r="C1591" s="104" t="s">
        <v>144</v>
      </c>
      <c r="D1591" s="102" t="s">
        <v>2175</v>
      </c>
      <c r="E1591" s="27">
        <v>5213122.7967331903</v>
      </c>
      <c r="F1591" s="27">
        <v>5606210.9255738603</v>
      </c>
      <c r="G1591" s="27">
        <v>6276422.69076504</v>
      </c>
      <c r="H1591" s="27">
        <v>7548874.6622402798</v>
      </c>
      <c r="I1591" s="27">
        <v>7845115.6855025003</v>
      </c>
      <c r="J1591" s="27">
        <v>8131792</v>
      </c>
      <c r="K1591" s="27">
        <v>9136990.7588391304</v>
      </c>
      <c r="L1591" s="27">
        <v>6992181.5</v>
      </c>
      <c r="M1591" s="27">
        <v>7535851.2356173797</v>
      </c>
      <c r="N1591" s="27">
        <v>7907136</v>
      </c>
      <c r="O1591" s="27">
        <v>7960125.2122382596</v>
      </c>
      <c r="P1591" s="27">
        <v>8179775.6477784002</v>
      </c>
    </row>
    <row r="1592" spans="1:16">
      <c r="A1592" s="104" t="s">
        <v>72</v>
      </c>
      <c r="B1592" s="102" t="s">
        <v>19</v>
      </c>
      <c r="C1592" s="104" t="s">
        <v>146</v>
      </c>
      <c r="D1592" s="102" t="s">
        <v>2176</v>
      </c>
      <c r="E1592" s="27">
        <v>12082942.0584273</v>
      </c>
      <c r="F1592" s="27">
        <v>12946885.109978599</v>
      </c>
      <c r="G1592" s="27">
        <v>14507222.388858801</v>
      </c>
      <c r="H1592" s="27">
        <v>17442472.204569701</v>
      </c>
      <c r="I1592" s="27">
        <v>18165360.924462501</v>
      </c>
      <c r="J1592" s="27">
        <v>18852494</v>
      </c>
      <c r="K1592" s="27">
        <v>21164603.941538699</v>
      </c>
      <c r="L1592" s="27">
        <v>28833394</v>
      </c>
      <c r="M1592" s="27">
        <v>31238448.263828099</v>
      </c>
      <c r="N1592" s="27">
        <v>34053963</v>
      </c>
      <c r="O1592" s="27">
        <v>34455785.929264702</v>
      </c>
      <c r="P1592" s="27">
        <v>36121429.649901599</v>
      </c>
    </row>
    <row r="1593" spans="1:16">
      <c r="A1593" s="104" t="s">
        <v>72</v>
      </c>
      <c r="B1593" s="102" t="s">
        <v>19</v>
      </c>
      <c r="C1593" s="104" t="s">
        <v>148</v>
      </c>
      <c r="D1593" s="102" t="s">
        <v>2177</v>
      </c>
      <c r="E1593" s="27">
        <v>2970258.6894681999</v>
      </c>
      <c r="F1593" s="27">
        <v>3255449.82658803</v>
      </c>
      <c r="G1593" s="27">
        <v>3630076.7275814</v>
      </c>
      <c r="H1593" s="27">
        <v>4372786.2850994598</v>
      </c>
      <c r="I1593" s="27">
        <v>4495850.3611170799</v>
      </c>
      <c r="J1593" s="27">
        <v>4626370</v>
      </c>
      <c r="K1593" s="27">
        <v>5224387.2482378399</v>
      </c>
      <c r="L1593" s="27">
        <v>5203521</v>
      </c>
      <c r="M1593" s="27">
        <v>5538962.5492222197</v>
      </c>
      <c r="N1593" s="27">
        <v>5778375</v>
      </c>
      <c r="O1593" s="27">
        <v>5812543.7498154901</v>
      </c>
      <c r="P1593" s="27">
        <v>5954178.8742680298</v>
      </c>
    </row>
    <row r="1594" spans="1:16">
      <c r="A1594" s="104" t="s">
        <v>72</v>
      </c>
      <c r="B1594" s="102" t="s">
        <v>19</v>
      </c>
      <c r="C1594" s="104" t="s">
        <v>150</v>
      </c>
      <c r="D1594" s="102" t="s">
        <v>2178</v>
      </c>
      <c r="E1594" s="27">
        <v>31080027.737235699</v>
      </c>
      <c r="F1594" s="27">
        <v>33410074.197569098</v>
      </c>
      <c r="G1594" s="27">
        <v>37391333.838029101</v>
      </c>
      <c r="H1594" s="27">
        <v>44976509.202909298</v>
      </c>
      <c r="I1594" s="27">
        <v>46742417.302545004</v>
      </c>
      <c r="J1594" s="27">
        <v>48492859</v>
      </c>
      <c r="K1594" s="27">
        <v>54449134.717631198</v>
      </c>
      <c r="L1594" s="27">
        <v>48258876</v>
      </c>
      <c r="M1594" s="27">
        <v>52336695.1746433</v>
      </c>
      <c r="N1594" s="27">
        <v>57265508</v>
      </c>
      <c r="O1594" s="27">
        <v>57968934.653140701</v>
      </c>
      <c r="P1594" s="27">
        <v>60884793.918666899</v>
      </c>
    </row>
    <row r="1595" spans="1:16">
      <c r="A1595" s="104" t="s">
        <v>72</v>
      </c>
      <c r="B1595" s="102" t="s">
        <v>19</v>
      </c>
      <c r="C1595" s="104" t="s">
        <v>151</v>
      </c>
      <c r="D1595" s="102" t="s">
        <v>2179</v>
      </c>
      <c r="E1595" s="27">
        <v>2464661.2204263001</v>
      </c>
      <c r="F1595" s="27">
        <v>2583531.4014089401</v>
      </c>
      <c r="G1595" s="27">
        <v>2908046.0539460899</v>
      </c>
      <c r="H1595" s="27">
        <v>3490252.8103212998</v>
      </c>
      <c r="I1595" s="27">
        <v>3681173.9625193798</v>
      </c>
      <c r="J1595" s="27">
        <v>3852013</v>
      </c>
      <c r="K1595" s="27">
        <v>4299969.4711324098</v>
      </c>
      <c r="L1595" s="27">
        <v>3303412.75</v>
      </c>
      <c r="M1595" s="27">
        <v>3635821.9321009</v>
      </c>
      <c r="N1595" s="27">
        <v>4212356</v>
      </c>
      <c r="O1595" s="27">
        <v>4294637.8830887796</v>
      </c>
      <c r="P1595" s="27">
        <v>4635712.5736710699</v>
      </c>
    </row>
    <row r="1596" spans="1:16">
      <c r="A1596" s="104" t="s">
        <v>72</v>
      </c>
      <c r="B1596" s="102" t="s">
        <v>19</v>
      </c>
      <c r="C1596" s="104" t="s">
        <v>153</v>
      </c>
      <c r="D1596" s="102" t="s">
        <v>2180</v>
      </c>
      <c r="E1596" s="27">
        <v>327886.73471403902</v>
      </c>
      <c r="F1596" s="27">
        <v>324395.81000112399</v>
      </c>
      <c r="G1596" s="27">
        <v>369475.44586855802</v>
      </c>
      <c r="H1596" s="27">
        <v>441408.791873676</v>
      </c>
      <c r="I1596" s="27">
        <v>481262.62230345502</v>
      </c>
      <c r="J1596" s="27">
        <v>514708</v>
      </c>
      <c r="K1596" s="27">
        <v>566015.90150918602</v>
      </c>
      <c r="L1596" s="27">
        <v>545400.125</v>
      </c>
      <c r="M1596" s="27">
        <v>601848.69121139694</v>
      </c>
      <c r="N1596" s="27">
        <v>668427</v>
      </c>
      <c r="O1596" s="27">
        <v>677928.65258387302</v>
      </c>
      <c r="P1596" s="27">
        <v>717315.74787215702</v>
      </c>
    </row>
    <row r="1597" spans="1:16">
      <c r="A1597" s="104" t="s">
        <v>72</v>
      </c>
      <c r="B1597" s="102" t="s">
        <v>19</v>
      </c>
      <c r="C1597" s="104" t="s">
        <v>155</v>
      </c>
      <c r="D1597" s="102" t="s">
        <v>2181</v>
      </c>
      <c r="E1597" s="27">
        <v>10538577.9827985</v>
      </c>
      <c r="F1597" s="27">
        <v>11704987.257967601</v>
      </c>
      <c r="G1597" s="27">
        <v>13016041.050733799</v>
      </c>
      <c r="H1597" s="27">
        <v>15695885.196733</v>
      </c>
      <c r="I1597" s="27">
        <v>16014888.8527126</v>
      </c>
      <c r="J1597" s="27">
        <v>16397814</v>
      </c>
      <c r="K1597" s="27">
        <v>18581360.685725801</v>
      </c>
      <c r="L1597" s="27">
        <v>16960894</v>
      </c>
      <c r="M1597" s="27">
        <v>18021413.104890101</v>
      </c>
      <c r="N1597" s="27">
        <v>18897077</v>
      </c>
      <c r="O1597" s="27">
        <v>19022049.399036001</v>
      </c>
      <c r="P1597" s="27">
        <v>19540087.5322189</v>
      </c>
    </row>
    <row r="1598" spans="1:16">
      <c r="A1598" s="104" t="s">
        <v>72</v>
      </c>
      <c r="B1598" s="102" t="s">
        <v>19</v>
      </c>
      <c r="C1598" s="104" t="s">
        <v>157</v>
      </c>
      <c r="D1598" s="102" t="s">
        <v>2182</v>
      </c>
      <c r="E1598" s="27">
        <v>7698239.2041876102</v>
      </c>
      <c r="F1598" s="27">
        <v>8466965.5027003195</v>
      </c>
      <c r="G1598" s="27">
        <v>9433767.5683773495</v>
      </c>
      <c r="H1598" s="27">
        <v>11367441.633072101</v>
      </c>
      <c r="I1598" s="27">
        <v>11663262.1318754</v>
      </c>
      <c r="J1598" s="27">
        <v>11987563</v>
      </c>
      <c r="K1598" s="27">
        <v>13548364.084448799</v>
      </c>
      <c r="L1598" s="27">
        <v>12696900</v>
      </c>
      <c r="M1598" s="27">
        <v>13622861.2329778</v>
      </c>
      <c r="N1598" s="27">
        <v>14458710</v>
      </c>
      <c r="O1598" s="27">
        <v>14578000.1943735</v>
      </c>
      <c r="P1598" s="27">
        <v>15072484.030519901</v>
      </c>
    </row>
    <row r="1599" spans="1:16">
      <c r="A1599" s="104" t="s">
        <v>72</v>
      </c>
      <c r="B1599" s="102" t="s">
        <v>19</v>
      </c>
      <c r="C1599" s="104" t="s">
        <v>159</v>
      </c>
      <c r="D1599" s="102" t="s">
        <v>2183</v>
      </c>
      <c r="E1599" s="27">
        <v>549541.126114732</v>
      </c>
      <c r="F1599" s="27">
        <v>593025.71922853997</v>
      </c>
      <c r="G1599" s="27">
        <v>663236.15748147503</v>
      </c>
      <c r="H1599" s="27">
        <v>798006.55853679997</v>
      </c>
      <c r="I1599" s="27">
        <v>827685.10649294895</v>
      </c>
      <c r="J1599" s="27">
        <v>857049</v>
      </c>
      <c r="K1599" s="27">
        <v>963658.07735791104</v>
      </c>
      <c r="L1599" s="27">
        <v>903698.375</v>
      </c>
      <c r="M1599" s="27">
        <v>964114.08031879505</v>
      </c>
      <c r="N1599" s="27">
        <v>1019365</v>
      </c>
      <c r="O1599" s="27">
        <v>1027250.49650703</v>
      </c>
      <c r="P1599" s="27">
        <v>1059936.80775627</v>
      </c>
    </row>
    <row r="1600" spans="1:16">
      <c r="A1600" s="104" t="s">
        <v>72</v>
      </c>
      <c r="B1600" s="102" t="s">
        <v>19</v>
      </c>
      <c r="C1600" s="104" t="s">
        <v>161</v>
      </c>
      <c r="D1600" s="102" t="s">
        <v>2184</v>
      </c>
      <c r="E1600" s="27">
        <v>5598510.6348789204</v>
      </c>
      <c r="F1600" s="27">
        <v>6065555.9737984501</v>
      </c>
      <c r="G1600" s="27">
        <v>6781109.8322211597</v>
      </c>
      <c r="H1600" s="27">
        <v>8160314.3907345301</v>
      </c>
      <c r="I1600" s="27">
        <v>8446039.2333864998</v>
      </c>
      <c r="J1600" s="27">
        <v>8727297</v>
      </c>
      <c r="K1600" s="27">
        <v>9827501.7425851692</v>
      </c>
      <c r="L1600" s="27">
        <v>6691843.5</v>
      </c>
      <c r="M1600" s="27">
        <v>7226735.3322121603</v>
      </c>
      <c r="N1600" s="27">
        <v>7737620</v>
      </c>
      <c r="O1600" s="27">
        <v>7810531.8634257102</v>
      </c>
      <c r="P1600" s="27">
        <v>8112768.5575720202</v>
      </c>
    </row>
    <row r="1601" spans="1:16">
      <c r="A1601" s="104" t="s">
        <v>72</v>
      </c>
      <c r="B1601" s="102" t="s">
        <v>19</v>
      </c>
      <c r="C1601" s="104" t="s">
        <v>163</v>
      </c>
      <c r="D1601" s="102" t="s">
        <v>2185</v>
      </c>
      <c r="E1601" s="27">
        <v>6955334.01721441</v>
      </c>
      <c r="F1601" s="27">
        <v>7502518.6186629897</v>
      </c>
      <c r="G1601" s="27">
        <v>8392401.6590890307</v>
      </c>
      <c r="H1601" s="27">
        <v>10096724.6338662</v>
      </c>
      <c r="I1601" s="27">
        <v>10474721.206826599</v>
      </c>
      <c r="J1601" s="27">
        <v>10847846</v>
      </c>
      <c r="K1601" s="27">
        <v>12195738.368834199</v>
      </c>
      <c r="L1601" s="27">
        <v>15527067</v>
      </c>
      <c r="M1601" s="27">
        <v>16549429.778050501</v>
      </c>
      <c r="N1601" s="27">
        <v>17126279</v>
      </c>
      <c r="O1601" s="27">
        <v>17208604.820275199</v>
      </c>
      <c r="P1601" s="27">
        <v>17549865.335748699</v>
      </c>
    </row>
    <row r="1602" spans="1:16">
      <c r="A1602" s="104" t="s">
        <v>72</v>
      </c>
      <c r="B1602" s="102" t="s">
        <v>19</v>
      </c>
      <c r="C1602" s="104" t="s">
        <v>165</v>
      </c>
      <c r="D1602" s="102" t="s">
        <v>2186</v>
      </c>
      <c r="E1602" s="27">
        <v>3622420.2527922299</v>
      </c>
      <c r="F1602" s="27">
        <v>3930575.0168901398</v>
      </c>
      <c r="G1602" s="27">
        <v>4392556.8038161797</v>
      </c>
      <c r="H1602" s="27">
        <v>5286763.0133668901</v>
      </c>
      <c r="I1602" s="27">
        <v>5466653.5758958897</v>
      </c>
      <c r="J1602" s="27">
        <v>5646533</v>
      </c>
      <c r="K1602" s="27">
        <v>6359843.70594081</v>
      </c>
      <c r="L1602" s="27">
        <v>6092398.5</v>
      </c>
      <c r="M1602" s="27">
        <v>6472544.47834983</v>
      </c>
      <c r="N1602" s="27">
        <v>6752433</v>
      </c>
      <c r="O1602" s="27">
        <v>6792377.9488747995</v>
      </c>
      <c r="P1602" s="27">
        <v>6957958.7552129002</v>
      </c>
    </row>
    <row r="1603" spans="1:16">
      <c r="A1603" s="104" t="s">
        <v>72</v>
      </c>
      <c r="B1603" s="102" t="s">
        <v>19</v>
      </c>
      <c r="C1603" s="104" t="s">
        <v>167</v>
      </c>
      <c r="D1603" s="102" t="s">
        <v>2187</v>
      </c>
      <c r="E1603" s="27">
        <v>1466884.95765255</v>
      </c>
      <c r="F1603" s="27">
        <v>1548413.9336317701</v>
      </c>
      <c r="G1603" s="27">
        <v>1739528.8303258501</v>
      </c>
      <c r="H1603" s="27">
        <v>2089231.84382772</v>
      </c>
      <c r="I1603" s="27">
        <v>2193928.6284214202</v>
      </c>
      <c r="J1603" s="27">
        <v>2291891</v>
      </c>
      <c r="K1603" s="27">
        <v>2561043.3824747801</v>
      </c>
      <c r="L1603" s="27">
        <v>3288104.25</v>
      </c>
      <c r="M1603" s="27">
        <v>3527056.6785630099</v>
      </c>
      <c r="N1603" s="27">
        <v>3799529</v>
      </c>
      <c r="O1603" s="27">
        <v>3838414.99264888</v>
      </c>
      <c r="P1603" s="27">
        <v>3999607.72301408</v>
      </c>
    </row>
    <row r="1604" spans="1:16">
      <c r="A1604" s="104" t="s">
        <v>72</v>
      </c>
      <c r="B1604" s="102" t="s">
        <v>19</v>
      </c>
      <c r="C1604" s="104" t="s">
        <v>169</v>
      </c>
      <c r="D1604" s="102" t="s">
        <v>2188</v>
      </c>
      <c r="E1604" s="27">
        <v>3868164.1185667999</v>
      </c>
      <c r="F1604" s="27">
        <v>4293165.3043209603</v>
      </c>
      <c r="G1604" s="27">
        <v>4774892.2695141304</v>
      </c>
      <c r="H1604" s="27">
        <v>5757571.3685642201</v>
      </c>
      <c r="I1604" s="27">
        <v>5877304.4945858801</v>
      </c>
      <c r="J1604" s="27">
        <v>6018974</v>
      </c>
      <c r="K1604" s="27">
        <v>6819687.40064329</v>
      </c>
      <c r="L1604" s="27">
        <v>5420205</v>
      </c>
      <c r="M1604" s="27">
        <v>5769126.4227351602</v>
      </c>
      <c r="N1604" s="27">
        <v>6049548</v>
      </c>
      <c r="O1604" s="27">
        <v>6089568.63627047</v>
      </c>
      <c r="P1604" s="27">
        <v>6255464.5653469004</v>
      </c>
    </row>
    <row r="1605" spans="1:16">
      <c r="A1605" s="104" t="s">
        <v>72</v>
      </c>
      <c r="B1605" s="102" t="s">
        <v>19</v>
      </c>
      <c r="C1605" s="104" t="s">
        <v>171</v>
      </c>
      <c r="D1605" s="102" t="s">
        <v>2189</v>
      </c>
      <c r="E1605" s="27">
        <v>695768.123615811</v>
      </c>
      <c r="F1605" s="27">
        <v>757845.19890101196</v>
      </c>
      <c r="G1605" s="27">
        <v>846239.39014075301</v>
      </c>
      <c r="H1605" s="27">
        <v>1018829.95057058</v>
      </c>
      <c r="I1605" s="27">
        <v>1051311.4825385199</v>
      </c>
      <c r="J1605" s="27">
        <v>1084167</v>
      </c>
      <c r="K1605" s="27">
        <v>1222516.6246277001</v>
      </c>
      <c r="L1605" s="27">
        <v>1143515.125</v>
      </c>
      <c r="M1605" s="27">
        <v>1212819.0921323199</v>
      </c>
      <c r="N1605" s="27">
        <v>1260303</v>
      </c>
      <c r="O1605" s="27">
        <v>1267079.9870492399</v>
      </c>
      <c r="P1605" s="27">
        <v>1295171.3701557601</v>
      </c>
    </row>
    <row r="1606" spans="1:16">
      <c r="A1606" s="104" t="s">
        <v>72</v>
      </c>
      <c r="B1606" s="102" t="s">
        <v>19</v>
      </c>
      <c r="C1606" s="104" t="s">
        <v>173</v>
      </c>
      <c r="D1606" s="102" t="s">
        <v>2190</v>
      </c>
      <c r="E1606" s="27">
        <v>1336330.2500987099</v>
      </c>
      <c r="F1606" s="27">
        <v>1392154.33710151</v>
      </c>
      <c r="G1606" s="27">
        <v>1568081.5449028399</v>
      </c>
      <c r="H1606" s="27">
        <v>1881416.84846611</v>
      </c>
      <c r="I1606" s="27">
        <v>1991019.6372006801</v>
      </c>
      <c r="J1606" s="27">
        <v>2090167</v>
      </c>
      <c r="K1606" s="27">
        <v>2327727.1599373301</v>
      </c>
      <c r="L1606" s="27">
        <v>2332898.5</v>
      </c>
      <c r="M1606" s="27">
        <v>2512728.9658653401</v>
      </c>
      <c r="N1606" s="27">
        <v>2759209</v>
      </c>
      <c r="O1606" s="27">
        <v>2794385.3770834398</v>
      </c>
      <c r="P1606" s="27">
        <v>2940201.3237389298</v>
      </c>
    </row>
    <row r="1607" spans="1:16">
      <c r="A1607" s="104" t="s">
        <v>72</v>
      </c>
      <c r="B1607" s="102" t="s">
        <v>19</v>
      </c>
      <c r="C1607" s="104" t="s">
        <v>175</v>
      </c>
      <c r="D1607" s="102" t="s">
        <v>2191</v>
      </c>
      <c r="E1607" s="27">
        <v>1124401.20649017</v>
      </c>
      <c r="F1607" s="27">
        <v>1231696.2936435</v>
      </c>
      <c r="G1607" s="27">
        <v>1373430.2183201399</v>
      </c>
      <c r="H1607" s="27">
        <v>1654404.36293594</v>
      </c>
      <c r="I1607" s="27">
        <v>1701352.32035981</v>
      </c>
      <c r="J1607" s="27">
        <v>1751531</v>
      </c>
      <c r="K1607" s="27">
        <v>1977256.9370333301</v>
      </c>
      <c r="L1607" s="27">
        <v>1888299.625</v>
      </c>
      <c r="M1607" s="27">
        <v>1993007.28369107</v>
      </c>
      <c r="N1607" s="27">
        <v>2061268</v>
      </c>
      <c r="O1607" s="27">
        <v>2071009.9002028401</v>
      </c>
      <c r="P1607" s="27">
        <v>2111392.6774462699</v>
      </c>
    </row>
    <row r="1608" spans="1:16">
      <c r="A1608" s="104" t="s">
        <v>72</v>
      </c>
      <c r="B1608" s="102" t="s">
        <v>19</v>
      </c>
      <c r="C1608" s="104" t="s">
        <v>177</v>
      </c>
      <c r="D1608" s="102" t="s">
        <v>2192</v>
      </c>
      <c r="E1608" s="27">
        <v>3560162.2534759198</v>
      </c>
      <c r="F1608" s="27">
        <v>3853632.2912011701</v>
      </c>
      <c r="G1608" s="27">
        <v>4308379.8917757897</v>
      </c>
      <c r="H1608" s="27">
        <v>5184445.8697482999</v>
      </c>
      <c r="I1608" s="27">
        <v>5368606.5347296102</v>
      </c>
      <c r="J1608" s="27">
        <v>5550505</v>
      </c>
      <c r="K1608" s="27">
        <v>6247551.9851736799</v>
      </c>
      <c r="L1608" s="27">
        <v>5398463.5</v>
      </c>
      <c r="M1608" s="27">
        <v>5795830.3906682897</v>
      </c>
      <c r="N1608" s="27">
        <v>6200062</v>
      </c>
      <c r="O1608" s="27">
        <v>6257752.5522350203</v>
      </c>
      <c r="P1608" s="27">
        <v>6496893.8595724897</v>
      </c>
    </row>
    <row r="1609" spans="1:16">
      <c r="A1609" s="104" t="s">
        <v>72</v>
      </c>
      <c r="B1609" s="102" t="s">
        <v>19</v>
      </c>
      <c r="C1609" s="104" t="s">
        <v>179</v>
      </c>
      <c r="D1609" s="102" t="s">
        <v>2193</v>
      </c>
      <c r="E1609" s="27">
        <v>9349131.4671294894</v>
      </c>
      <c r="F1609" s="27">
        <v>9884730.7588063609</v>
      </c>
      <c r="G1609" s="27">
        <v>11102884.0713681</v>
      </c>
      <c r="H1609" s="27">
        <v>13336557.004256999</v>
      </c>
      <c r="I1609" s="27">
        <v>13992211.4013135</v>
      </c>
      <c r="J1609" s="27">
        <v>14606159</v>
      </c>
      <c r="K1609" s="27">
        <v>16330051.550542001</v>
      </c>
      <c r="L1609" s="27">
        <v>22610302</v>
      </c>
      <c r="M1609" s="27">
        <v>24382662.5975881</v>
      </c>
      <c r="N1609" s="27">
        <v>28017692</v>
      </c>
      <c r="O1609" s="27">
        <v>28536473.164851099</v>
      </c>
      <c r="P1609" s="27">
        <v>30686936.6753418</v>
      </c>
    </row>
    <row r="1610" spans="1:16">
      <c r="A1610" s="104" t="s">
        <v>72</v>
      </c>
      <c r="B1610" s="102" t="s">
        <v>19</v>
      </c>
      <c r="C1610" s="104" t="s">
        <v>181</v>
      </c>
      <c r="D1610" s="102" t="s">
        <v>2194</v>
      </c>
      <c r="E1610" s="27">
        <v>7349483.35810149</v>
      </c>
      <c r="F1610" s="27">
        <v>7903097.1922571901</v>
      </c>
      <c r="G1610" s="27">
        <v>8845624.7767337598</v>
      </c>
      <c r="H1610" s="27">
        <v>10639777.656021399</v>
      </c>
      <c r="I1610" s="27">
        <v>11055215.865506399</v>
      </c>
      <c r="J1610" s="27">
        <v>11466916</v>
      </c>
      <c r="K1610" s="27">
        <v>12876052.478231899</v>
      </c>
      <c r="L1610" s="27">
        <v>23258120</v>
      </c>
      <c r="M1610" s="27">
        <v>24761619.7750815</v>
      </c>
      <c r="N1610" s="27">
        <v>26001325</v>
      </c>
      <c r="O1610" s="27">
        <v>26178252.426586699</v>
      </c>
      <c r="P1610" s="27">
        <v>26911655.3073758</v>
      </c>
    </row>
    <row r="1611" spans="1:16">
      <c r="A1611" s="104" t="s">
        <v>72</v>
      </c>
      <c r="B1611" s="102" t="s">
        <v>19</v>
      </c>
      <c r="C1611" s="104" t="s">
        <v>183</v>
      </c>
      <c r="D1611" s="102" t="s">
        <v>2195</v>
      </c>
      <c r="E1611" s="27">
        <v>16943001.079428598</v>
      </c>
      <c r="F1611" s="27">
        <v>18928226.679428801</v>
      </c>
      <c r="G1611" s="27">
        <v>21024916.5117369</v>
      </c>
      <c r="H1611" s="27">
        <v>25364699.7337129</v>
      </c>
      <c r="I1611" s="27">
        <v>25796869.966050599</v>
      </c>
      <c r="J1611" s="27">
        <v>26349565</v>
      </c>
      <c r="K1611" s="27">
        <v>29909200.381299101</v>
      </c>
      <c r="L1611" s="27">
        <v>42568344</v>
      </c>
      <c r="M1611" s="27">
        <v>44949867.481697202</v>
      </c>
      <c r="N1611" s="27">
        <v>46227208</v>
      </c>
      <c r="O1611" s="27">
        <v>46409506.584680296</v>
      </c>
      <c r="P1611" s="27">
        <v>47165174.126115002</v>
      </c>
    </row>
    <row r="1612" spans="1:16">
      <c r="A1612" s="104" t="s">
        <v>72</v>
      </c>
      <c r="B1612" s="102" t="s">
        <v>19</v>
      </c>
      <c r="C1612" s="104" t="s">
        <v>185</v>
      </c>
      <c r="D1612" s="102" t="s">
        <v>858</v>
      </c>
      <c r="E1612" s="27">
        <v>1349991.77474418</v>
      </c>
      <c r="F1612" s="27">
        <v>1470499.1634015299</v>
      </c>
      <c r="G1612" s="27">
        <v>1641448.3102644701</v>
      </c>
      <c r="H1612" s="27">
        <v>1976460.9030148401</v>
      </c>
      <c r="I1612" s="27">
        <v>2038833.20615738</v>
      </c>
      <c r="J1612" s="27">
        <v>2103959</v>
      </c>
      <c r="K1612" s="27">
        <v>2371240.1016337499</v>
      </c>
      <c r="L1612" s="27">
        <v>2690143.5</v>
      </c>
      <c r="M1612" s="27">
        <v>2854260.7821734902</v>
      </c>
      <c r="N1612" s="27">
        <v>2988991</v>
      </c>
      <c r="O1612" s="27">
        <v>3008219.73221588</v>
      </c>
      <c r="P1612" s="27">
        <v>3087925.5017653098</v>
      </c>
    </row>
    <row r="1613" spans="1:16">
      <c r="A1613" s="104" t="s">
        <v>72</v>
      </c>
      <c r="B1613" s="102" t="s">
        <v>19</v>
      </c>
      <c r="C1613" s="104" t="s">
        <v>187</v>
      </c>
      <c r="D1613" s="102" t="s">
        <v>2196</v>
      </c>
      <c r="E1613" s="27">
        <v>2836043.9873788101</v>
      </c>
      <c r="F1613" s="27">
        <v>2956252.5530587798</v>
      </c>
      <c r="G1613" s="27">
        <v>3330451.79375542</v>
      </c>
      <c r="H1613" s="27">
        <v>3995906.1860294901</v>
      </c>
      <c r="I1613" s="27">
        <v>4227116.0006661201</v>
      </c>
      <c r="J1613" s="27">
        <v>4434909</v>
      </c>
      <c r="K1613" s="27">
        <v>4941530.9683429198</v>
      </c>
      <c r="L1613" s="27">
        <v>2593036.5</v>
      </c>
      <c r="M1613" s="27">
        <v>2884404.8964330102</v>
      </c>
      <c r="N1613" s="27">
        <v>3544730</v>
      </c>
      <c r="O1613" s="27">
        <v>3638969.7389904</v>
      </c>
      <c r="P1613" s="27">
        <v>4029614.4418303398</v>
      </c>
    </row>
    <row r="1614" spans="1:16">
      <c r="A1614" s="104" t="s">
        <v>72</v>
      </c>
      <c r="B1614" s="102" t="s">
        <v>19</v>
      </c>
      <c r="C1614" s="104" t="s">
        <v>236</v>
      </c>
      <c r="D1614" s="102" t="s">
        <v>2197</v>
      </c>
      <c r="E1614" s="27">
        <v>6289188.7349162595</v>
      </c>
      <c r="F1614" s="27">
        <v>6855026.9855017997</v>
      </c>
      <c r="G1614" s="27">
        <v>7653403.03241893</v>
      </c>
      <c r="H1614" s="27">
        <v>9214874.3382362891</v>
      </c>
      <c r="I1614" s="27">
        <v>9503793.4169016909</v>
      </c>
      <c r="J1614" s="27">
        <v>9800084</v>
      </c>
      <c r="K1614" s="27">
        <v>11051044.2681359</v>
      </c>
      <c r="L1614" s="27">
        <v>15331605</v>
      </c>
      <c r="M1614" s="27">
        <v>16403226.1426474</v>
      </c>
      <c r="N1614" s="27">
        <v>17317240</v>
      </c>
      <c r="O1614" s="27">
        <v>17447685.476633601</v>
      </c>
      <c r="P1614" s="27">
        <v>17988411.196767099</v>
      </c>
    </row>
    <row r="1615" spans="1:16">
      <c r="A1615" s="104" t="s">
        <v>72</v>
      </c>
      <c r="B1615" s="102" t="s">
        <v>19</v>
      </c>
      <c r="C1615" s="104" t="s">
        <v>238</v>
      </c>
      <c r="D1615" s="102" t="s">
        <v>2198</v>
      </c>
      <c r="E1615" s="27">
        <v>3270220.1945363199</v>
      </c>
      <c r="F1615" s="27">
        <v>3493557.53721957</v>
      </c>
      <c r="G1615" s="27">
        <v>3916196.9448850001</v>
      </c>
      <c r="H1615" s="27">
        <v>4707775.6305555999</v>
      </c>
      <c r="I1615" s="27">
        <v>4910827.5276873698</v>
      </c>
      <c r="J1615" s="27">
        <v>5104502</v>
      </c>
      <c r="K1615" s="27">
        <v>5723619.5049958397</v>
      </c>
      <c r="L1615" s="27">
        <v>6226355</v>
      </c>
      <c r="M1615" s="27">
        <v>6727736.5789479297</v>
      </c>
      <c r="N1615" s="27">
        <v>7502062</v>
      </c>
      <c r="O1615" s="27">
        <v>7612571.83733535</v>
      </c>
      <c r="P1615" s="27">
        <v>8070658.4987340597</v>
      </c>
    </row>
    <row r="1616" spans="1:16">
      <c r="A1616" s="104" t="s">
        <v>72</v>
      </c>
      <c r="B1616" s="102" t="s">
        <v>19</v>
      </c>
      <c r="C1616" s="104" t="s">
        <v>240</v>
      </c>
      <c r="D1616" s="102" t="s">
        <v>2199</v>
      </c>
      <c r="E1616" s="27">
        <v>3750577.26416837</v>
      </c>
      <c r="F1616" s="27">
        <v>3681957.44285481</v>
      </c>
      <c r="G1616" s="27">
        <v>4197335.0128728896</v>
      </c>
      <c r="H1616" s="27">
        <v>5012649.1077781497</v>
      </c>
      <c r="I1616" s="27">
        <v>5484313.2547930498</v>
      </c>
      <c r="J1616" s="27">
        <v>5894836</v>
      </c>
      <c r="K1616" s="27">
        <v>6458132.05117008</v>
      </c>
      <c r="L1616" s="27">
        <v>6833380</v>
      </c>
      <c r="M1616" s="27">
        <v>7712034.6766990898</v>
      </c>
      <c r="N1616" s="27">
        <v>9126080</v>
      </c>
      <c r="O1616" s="27">
        <v>9327888.0745429099</v>
      </c>
      <c r="P1616" s="27">
        <v>10164429.2108043</v>
      </c>
    </row>
    <row r="1617" spans="1:16">
      <c r="A1617" s="104" t="s">
        <v>72</v>
      </c>
      <c r="B1617" s="102" t="s">
        <v>19</v>
      </c>
      <c r="C1617" s="104" t="s">
        <v>242</v>
      </c>
      <c r="D1617" s="102" t="s">
        <v>2200</v>
      </c>
      <c r="E1617" s="27">
        <v>3333565.6318687899</v>
      </c>
      <c r="F1617" s="27">
        <v>3682191.12628998</v>
      </c>
      <c r="G1617" s="27">
        <v>4099589.7597406101</v>
      </c>
      <c r="H1617" s="27">
        <v>4941298.49242933</v>
      </c>
      <c r="I1617" s="27">
        <v>5057832.7944017397</v>
      </c>
      <c r="J1617" s="27">
        <v>5189070</v>
      </c>
      <c r="K1617" s="27">
        <v>5871944.3434159104</v>
      </c>
      <c r="L1617" s="27">
        <v>2973053.75</v>
      </c>
      <c r="M1617" s="27">
        <v>3158068.5883663101</v>
      </c>
      <c r="N1617" s="27">
        <v>3451986</v>
      </c>
      <c r="O1617" s="27">
        <v>3493932.9893453801</v>
      </c>
      <c r="P1617" s="27">
        <v>3667812.6865175702</v>
      </c>
    </row>
    <row r="1618" spans="1:16">
      <c r="A1618" s="104" t="s">
        <v>72</v>
      </c>
      <c r="B1618" s="102" t="s">
        <v>19</v>
      </c>
      <c r="C1618" s="104" t="s">
        <v>244</v>
      </c>
      <c r="D1618" s="102" t="s">
        <v>2201</v>
      </c>
      <c r="E1618" s="27">
        <v>36270982.851192102</v>
      </c>
      <c r="F1618" s="27">
        <v>39334972.380656198</v>
      </c>
      <c r="G1618" s="27">
        <v>43956521.138141803</v>
      </c>
      <c r="H1618" s="27">
        <v>52905691.660351798</v>
      </c>
      <c r="I1618" s="27">
        <v>54719925.4383744</v>
      </c>
      <c r="J1618" s="27">
        <v>56543041</v>
      </c>
      <c r="K1618" s="27">
        <v>63669561.558896899</v>
      </c>
      <c r="L1618" s="27">
        <v>82445608</v>
      </c>
      <c r="M1618" s="27">
        <v>87877324.917493701</v>
      </c>
      <c r="N1618" s="27">
        <v>91734344</v>
      </c>
      <c r="O1618" s="27">
        <v>92284807.110864893</v>
      </c>
      <c r="P1618" s="27">
        <v>94566598.785592407</v>
      </c>
    </row>
    <row r="1619" spans="1:16">
      <c r="A1619" s="104" t="s">
        <v>72</v>
      </c>
      <c r="B1619" s="102" t="s">
        <v>19</v>
      </c>
      <c r="C1619" s="104" t="s">
        <v>246</v>
      </c>
      <c r="D1619" s="102" t="s">
        <v>2202</v>
      </c>
      <c r="E1619" s="27">
        <v>8089661.9842967903</v>
      </c>
      <c r="F1619" s="27">
        <v>8585623.6671573706</v>
      </c>
      <c r="G1619" s="27">
        <v>9639108.2187793702</v>
      </c>
      <c r="H1619" s="27">
        <v>11580535.372022901</v>
      </c>
      <c r="I1619" s="27">
        <v>12125916.041677199</v>
      </c>
      <c r="J1619" s="27">
        <v>12631739</v>
      </c>
      <c r="K1619" s="27">
        <v>14144108.953856301</v>
      </c>
      <c r="L1619" s="27">
        <v>15022747</v>
      </c>
      <c r="M1619" s="27">
        <v>16180540.2730023</v>
      </c>
      <c r="N1619" s="27">
        <v>17006995</v>
      </c>
      <c r="O1619" s="27">
        <v>17124944.362703599</v>
      </c>
      <c r="P1619" s="27">
        <v>17613870.6834892</v>
      </c>
    </row>
    <row r="1620" spans="1:16">
      <c r="A1620" s="104" t="s">
        <v>72</v>
      </c>
      <c r="B1620" s="102" t="s">
        <v>19</v>
      </c>
      <c r="C1620" s="104" t="s">
        <v>248</v>
      </c>
      <c r="D1620" s="102" t="s">
        <v>2203</v>
      </c>
      <c r="E1620" s="27">
        <v>16027048.7620876</v>
      </c>
      <c r="F1620" s="27">
        <v>16801432.497657001</v>
      </c>
      <c r="G1620" s="27">
        <v>18908777.040477801</v>
      </c>
      <c r="H1620" s="27">
        <v>22696180.179181401</v>
      </c>
      <c r="I1620" s="27">
        <v>23933036.476178199</v>
      </c>
      <c r="J1620" s="27">
        <v>25050121</v>
      </c>
      <c r="K1620" s="27">
        <v>27957761.580977101</v>
      </c>
      <c r="L1620" s="27">
        <v>32066482</v>
      </c>
      <c r="M1620" s="27">
        <v>34660689.7084741</v>
      </c>
      <c r="N1620" s="27">
        <v>36981433</v>
      </c>
      <c r="O1620" s="27">
        <v>37312643.237435803</v>
      </c>
      <c r="P1620" s="27">
        <v>38685582.404682897</v>
      </c>
    </row>
    <row r="1621" spans="1:16">
      <c r="A1621" s="104" t="s">
        <v>72</v>
      </c>
      <c r="B1621" s="102" t="s">
        <v>19</v>
      </c>
      <c r="C1621" s="104" t="s">
        <v>250</v>
      </c>
      <c r="D1621" s="102" t="s">
        <v>2204</v>
      </c>
      <c r="E1621" s="27">
        <v>2072680.87544234</v>
      </c>
      <c r="F1621" s="27">
        <v>2158427.84947955</v>
      </c>
      <c r="G1621" s="27">
        <v>2431508.0198109001</v>
      </c>
      <c r="H1621" s="27">
        <v>2917400.36091515</v>
      </c>
      <c r="I1621" s="27">
        <v>3087097.1915841899</v>
      </c>
      <c r="J1621" s="27">
        <v>3242150</v>
      </c>
      <c r="K1621" s="27">
        <v>3609394.1012411001</v>
      </c>
      <c r="L1621" s="27">
        <v>5271252.5</v>
      </c>
      <c r="M1621" s="27">
        <v>5724393.5665867599</v>
      </c>
      <c r="N1621" s="27">
        <v>6194620</v>
      </c>
      <c r="O1621" s="27">
        <v>6261729.8347974401</v>
      </c>
      <c r="P1621" s="27">
        <v>6539913.2518897401</v>
      </c>
    </row>
    <row r="1622" spans="1:16">
      <c r="A1622" s="104" t="s">
        <v>72</v>
      </c>
      <c r="B1622" s="102" t="s">
        <v>19</v>
      </c>
      <c r="C1622" s="104" t="s">
        <v>252</v>
      </c>
      <c r="D1622" s="102" t="s">
        <v>863</v>
      </c>
      <c r="E1622" s="27">
        <v>9547159.9404657092</v>
      </c>
      <c r="F1622" s="27">
        <v>10303829.235569701</v>
      </c>
      <c r="G1622" s="27">
        <v>11525706.0448278</v>
      </c>
      <c r="H1622" s="27">
        <v>13866785.1178851</v>
      </c>
      <c r="I1622" s="27">
        <v>14381175.842630399</v>
      </c>
      <c r="J1622" s="27">
        <v>14889416</v>
      </c>
      <c r="K1622" s="27">
        <v>16742467.806017101</v>
      </c>
      <c r="L1622" s="27">
        <v>11916999</v>
      </c>
      <c r="M1622" s="27">
        <v>12806082.657173401</v>
      </c>
      <c r="N1622" s="27">
        <v>13512959</v>
      </c>
      <c r="O1622" s="27">
        <v>13613842.223264599</v>
      </c>
      <c r="P1622" s="27">
        <v>14032026.1714844</v>
      </c>
    </row>
    <row r="1623" spans="1:16">
      <c r="A1623" s="104" t="s">
        <v>72</v>
      </c>
      <c r="B1623" s="102" t="s">
        <v>19</v>
      </c>
      <c r="C1623" s="104" t="s">
        <v>254</v>
      </c>
      <c r="D1623" s="102" t="s">
        <v>2205</v>
      </c>
      <c r="E1623" s="27">
        <v>7982462.0657256898</v>
      </c>
      <c r="F1623" s="27">
        <v>8616338.3109351508</v>
      </c>
      <c r="G1623" s="27">
        <v>9637089.7727768794</v>
      </c>
      <c r="H1623" s="27">
        <v>11595074.2212201</v>
      </c>
      <c r="I1623" s="27">
        <v>12024093.725187</v>
      </c>
      <c r="J1623" s="27">
        <v>12449334</v>
      </c>
      <c r="K1623" s="27">
        <v>13998514.5768413</v>
      </c>
      <c r="L1623" s="27">
        <v>14623619</v>
      </c>
      <c r="M1623" s="27">
        <v>15726536.029551201</v>
      </c>
      <c r="N1623" s="27">
        <v>16663328</v>
      </c>
      <c r="O1623" s="27">
        <v>16797024.571571</v>
      </c>
      <c r="P1623" s="27">
        <v>17351225.779666699</v>
      </c>
    </row>
    <row r="1624" spans="1:16">
      <c r="A1624" s="104" t="s">
        <v>72</v>
      </c>
      <c r="B1624" s="102" t="s">
        <v>19</v>
      </c>
      <c r="C1624" s="104" t="s">
        <v>255</v>
      </c>
      <c r="D1624" s="102" t="s">
        <v>2206</v>
      </c>
      <c r="E1624" s="27">
        <v>13924295.288946399</v>
      </c>
      <c r="F1624" s="27">
        <v>15278026.619041501</v>
      </c>
      <c r="G1624" s="27">
        <v>17035368.008884799</v>
      </c>
      <c r="H1624" s="27">
        <v>20521263.022866402</v>
      </c>
      <c r="I1624" s="27">
        <v>21086787.629654702</v>
      </c>
      <c r="J1624" s="27">
        <v>21684807</v>
      </c>
      <c r="K1624" s="27">
        <v>24499378.751272999</v>
      </c>
      <c r="L1624" s="27">
        <v>33838328</v>
      </c>
      <c r="M1624" s="27">
        <v>36059720.852093399</v>
      </c>
      <c r="N1624" s="27">
        <v>37688359</v>
      </c>
      <c r="O1624" s="27">
        <v>37920793.197056398</v>
      </c>
      <c r="P1624" s="27">
        <v>38884286.397594102</v>
      </c>
    </row>
    <row r="1625" spans="1:16">
      <c r="A1625" s="104" t="s">
        <v>72</v>
      </c>
      <c r="B1625" s="102" t="s">
        <v>19</v>
      </c>
      <c r="C1625" s="104" t="s">
        <v>257</v>
      </c>
      <c r="D1625" s="102" t="s">
        <v>2207</v>
      </c>
      <c r="E1625" s="27">
        <v>17838361.588615</v>
      </c>
      <c r="F1625" s="27">
        <v>19427549.268605299</v>
      </c>
      <c r="G1625" s="27">
        <v>21691744.101205502</v>
      </c>
      <c r="H1625" s="27">
        <v>26116623.753947001</v>
      </c>
      <c r="I1625" s="27">
        <v>26947227.6845151</v>
      </c>
      <c r="J1625" s="27">
        <v>27799711</v>
      </c>
      <c r="K1625" s="27">
        <v>31336471.347891401</v>
      </c>
      <c r="L1625" s="27">
        <v>56508836</v>
      </c>
      <c r="M1625" s="27">
        <v>59816213.574976496</v>
      </c>
      <c r="N1625" s="27">
        <v>62767695</v>
      </c>
      <c r="O1625" s="27">
        <v>63188921.565517701</v>
      </c>
      <c r="P1625" s="27">
        <v>64935001.492947802</v>
      </c>
    </row>
    <row r="1626" spans="1:16">
      <c r="A1626" s="104" t="s">
        <v>72</v>
      </c>
      <c r="B1626" s="102" t="s">
        <v>19</v>
      </c>
      <c r="C1626" s="104" t="s">
        <v>259</v>
      </c>
      <c r="D1626" s="102" t="s">
        <v>2208</v>
      </c>
      <c r="E1626" s="27">
        <v>13515913.0953617</v>
      </c>
      <c r="F1626" s="27">
        <v>14485397.9353738</v>
      </c>
      <c r="G1626" s="27">
        <v>16224993.1129409</v>
      </c>
      <c r="H1626" s="27">
        <v>19510318.538166899</v>
      </c>
      <c r="I1626" s="27">
        <v>20310662.837940499</v>
      </c>
      <c r="J1626" s="27">
        <v>21092404</v>
      </c>
      <c r="K1626" s="27">
        <v>23667065.901704799</v>
      </c>
      <c r="L1626" s="27">
        <v>20977316</v>
      </c>
      <c r="M1626" s="27">
        <v>22636370.331784301</v>
      </c>
      <c r="N1626" s="27">
        <v>23758017</v>
      </c>
      <c r="O1626" s="27">
        <v>23918094.9800268</v>
      </c>
      <c r="P1626" s="27">
        <v>24581655.106908798</v>
      </c>
    </row>
    <row r="1627" spans="1:16">
      <c r="A1627" s="104" t="s">
        <v>72</v>
      </c>
      <c r="B1627" s="102" t="s">
        <v>19</v>
      </c>
      <c r="C1627" s="104" t="s">
        <v>261</v>
      </c>
      <c r="D1627" s="102" t="s">
        <v>2209</v>
      </c>
      <c r="E1627" s="27">
        <v>795041.27890989301</v>
      </c>
      <c r="F1627" s="27">
        <v>848229.63142835395</v>
      </c>
      <c r="G1627" s="27">
        <v>951267.46670590702</v>
      </c>
      <c r="H1627" s="27">
        <v>1143345.1909964799</v>
      </c>
      <c r="I1627" s="27">
        <v>1193658.7148539999</v>
      </c>
      <c r="J1627" s="27">
        <v>1240895</v>
      </c>
      <c r="K1627" s="27">
        <v>1391499.6065998001</v>
      </c>
      <c r="L1627" s="27">
        <v>1136102.25</v>
      </c>
      <c r="M1627" s="27">
        <v>1227149.5905345799</v>
      </c>
      <c r="N1627" s="27">
        <v>1276477</v>
      </c>
      <c r="O1627" s="27">
        <v>1283517.27243271</v>
      </c>
      <c r="P1627" s="27">
        <v>1312699.0977308799</v>
      </c>
    </row>
    <row r="1628" spans="1:16">
      <c r="A1628" s="104" t="s">
        <v>72</v>
      </c>
      <c r="B1628" s="102" t="s">
        <v>19</v>
      </c>
      <c r="C1628" s="104" t="s">
        <v>263</v>
      </c>
      <c r="D1628" s="102" t="s">
        <v>2210</v>
      </c>
      <c r="E1628" s="27">
        <v>27956308.811476301</v>
      </c>
      <c r="F1628" s="27">
        <v>30059796.0257327</v>
      </c>
      <c r="G1628" s="27">
        <v>33648597.012578897</v>
      </c>
      <c r="H1628" s="27">
        <v>40471960.041175701</v>
      </c>
      <c r="I1628" s="27">
        <v>42063133.418775097</v>
      </c>
      <c r="J1628" s="27">
        <v>43611334</v>
      </c>
      <c r="K1628" s="27">
        <v>48992745.6311571</v>
      </c>
      <c r="L1628" s="27">
        <v>48931008</v>
      </c>
      <c r="M1628" s="27">
        <v>52461356.405006401</v>
      </c>
      <c r="N1628" s="27">
        <v>55934927</v>
      </c>
      <c r="O1628" s="27">
        <v>56430665.1159629</v>
      </c>
      <c r="P1628" s="27">
        <v>58485610.834947802</v>
      </c>
    </row>
    <row r="1629" spans="1:16">
      <c r="A1629" s="104" t="s">
        <v>72</v>
      </c>
      <c r="B1629" s="102" t="s">
        <v>19</v>
      </c>
      <c r="C1629" s="104" t="s">
        <v>265</v>
      </c>
      <c r="D1629" s="102" t="s">
        <v>2211</v>
      </c>
      <c r="E1629" s="27">
        <v>9651035.6566286497</v>
      </c>
      <c r="F1629" s="27">
        <v>9962078.0121226106</v>
      </c>
      <c r="G1629" s="27">
        <v>11250059.4968445</v>
      </c>
      <c r="H1629" s="27">
        <v>13485384.3048373</v>
      </c>
      <c r="I1629" s="27">
        <v>14346935.253177401</v>
      </c>
      <c r="J1629" s="27">
        <v>15101643</v>
      </c>
      <c r="K1629" s="27">
        <v>16789397.394331101</v>
      </c>
      <c r="L1629" s="27">
        <v>14811251</v>
      </c>
      <c r="M1629" s="27">
        <v>16308032.1578614</v>
      </c>
      <c r="N1629" s="27">
        <v>18329923</v>
      </c>
      <c r="O1629" s="27">
        <v>18618481.5968991</v>
      </c>
      <c r="P1629" s="27">
        <v>19814621.370691098</v>
      </c>
    </row>
    <row r="1630" spans="1:16">
      <c r="A1630" s="104" t="s">
        <v>72</v>
      </c>
      <c r="B1630" s="102" t="s">
        <v>19</v>
      </c>
      <c r="C1630" s="104" t="s">
        <v>267</v>
      </c>
      <c r="D1630" s="102" t="s">
        <v>2212</v>
      </c>
      <c r="E1630" s="27">
        <v>5329802.0348161701</v>
      </c>
      <c r="F1630" s="27">
        <v>6002288.63838303</v>
      </c>
      <c r="G1630" s="27">
        <v>6655330.9907459496</v>
      </c>
      <c r="H1630" s="27">
        <v>8034561.1675680401</v>
      </c>
      <c r="I1630" s="27">
        <v>8133739.2198901903</v>
      </c>
      <c r="J1630" s="27">
        <v>8284060</v>
      </c>
      <c r="K1630" s="27">
        <v>9421792.0985140093</v>
      </c>
      <c r="L1630" s="27">
        <v>5038151.5</v>
      </c>
      <c r="M1630" s="27">
        <v>5342120.8692755504</v>
      </c>
      <c r="N1630" s="27">
        <v>5636524</v>
      </c>
      <c r="O1630" s="27">
        <v>5678540.4605797296</v>
      </c>
      <c r="P1630" s="27">
        <v>5852707.73002249</v>
      </c>
    </row>
    <row r="1631" spans="1:16">
      <c r="A1631" s="104" t="s">
        <v>72</v>
      </c>
      <c r="B1631" s="102" t="s">
        <v>19</v>
      </c>
      <c r="C1631" s="104" t="s">
        <v>269</v>
      </c>
      <c r="D1631" s="102" t="s">
        <v>2213</v>
      </c>
      <c r="E1631" s="27">
        <v>970315.87571549194</v>
      </c>
      <c r="F1631" s="27">
        <v>1052875.4451240499</v>
      </c>
      <c r="G1631" s="27">
        <v>1176412.6563637599</v>
      </c>
      <c r="H1631" s="27">
        <v>1415987.0639339001</v>
      </c>
      <c r="I1631" s="27">
        <v>1463865.7659853301</v>
      </c>
      <c r="J1631" s="27">
        <v>1512965</v>
      </c>
      <c r="K1631" s="27">
        <v>1703075.2268914101</v>
      </c>
      <c r="L1631" s="27">
        <v>1596610.375</v>
      </c>
      <c r="M1631" s="27">
        <v>1689570.15352327</v>
      </c>
      <c r="N1631" s="27">
        <v>1774094</v>
      </c>
      <c r="O1631" s="27">
        <v>1786157.5522773</v>
      </c>
      <c r="P1631" s="27">
        <v>1836161.76491503</v>
      </c>
    </row>
    <row r="1632" spans="1:16">
      <c r="A1632" s="104" t="s">
        <v>72</v>
      </c>
      <c r="B1632" s="102" t="s">
        <v>19</v>
      </c>
      <c r="C1632" s="104" t="s">
        <v>271</v>
      </c>
      <c r="D1632" s="102" t="s">
        <v>2214</v>
      </c>
      <c r="E1632" s="27">
        <v>6349201.2966500102</v>
      </c>
      <c r="F1632" s="27">
        <v>7012074.0362967998</v>
      </c>
      <c r="G1632" s="27">
        <v>7807234.2789118998</v>
      </c>
      <c r="H1632" s="27">
        <v>9410075.5885726493</v>
      </c>
      <c r="I1632" s="27">
        <v>9632806.8043293599</v>
      </c>
      <c r="J1632" s="27">
        <v>9883718</v>
      </c>
      <c r="K1632" s="27">
        <v>11183407.9033562</v>
      </c>
      <c r="L1632" s="27">
        <v>12089986</v>
      </c>
      <c r="M1632" s="27">
        <v>12865724.8119516</v>
      </c>
      <c r="N1632" s="27">
        <v>13490459</v>
      </c>
      <c r="O1632" s="27">
        <v>13579619.483024601</v>
      </c>
      <c r="P1632" s="27">
        <v>13949208.841988601</v>
      </c>
    </row>
    <row r="1633" spans="1:16">
      <c r="A1633" s="104" t="s">
        <v>72</v>
      </c>
      <c r="B1633" s="102" t="s">
        <v>19</v>
      </c>
      <c r="C1633" s="104" t="s">
        <v>273</v>
      </c>
      <c r="D1633" s="102" t="s">
        <v>2215</v>
      </c>
      <c r="E1633" s="27">
        <v>20652942.847204901</v>
      </c>
      <c r="F1633" s="27">
        <v>22889583.106792498</v>
      </c>
      <c r="G1633" s="27">
        <v>25467695.900989499</v>
      </c>
      <c r="H1633" s="27">
        <v>30704593.346813701</v>
      </c>
      <c r="I1633" s="27">
        <v>31370866.951655</v>
      </c>
      <c r="J1633" s="27">
        <v>32138757</v>
      </c>
      <c r="K1633" s="27">
        <v>36405375.767909303</v>
      </c>
      <c r="L1633" s="27">
        <v>51333632</v>
      </c>
      <c r="M1633" s="27">
        <v>54273937.572711103</v>
      </c>
      <c r="N1633" s="27">
        <v>56279804</v>
      </c>
      <c r="O1633" s="27">
        <v>56566076.024829701</v>
      </c>
      <c r="P1633" s="27">
        <v>57752735.7391119</v>
      </c>
    </row>
    <row r="1634" spans="1:16">
      <c r="A1634" s="104" t="s">
        <v>72</v>
      </c>
      <c r="B1634" s="102" t="s">
        <v>19</v>
      </c>
      <c r="C1634" s="104" t="s">
        <v>275</v>
      </c>
      <c r="D1634" s="102" t="s">
        <v>2216</v>
      </c>
      <c r="E1634" s="27">
        <v>1831127.9247427301</v>
      </c>
      <c r="F1634" s="27">
        <v>2022820.7629301799</v>
      </c>
      <c r="G1634" s="27">
        <v>2251876.29512522</v>
      </c>
      <c r="H1634" s="27">
        <v>2714326.6092630001</v>
      </c>
      <c r="I1634" s="27">
        <v>2778066.2340972601</v>
      </c>
      <c r="J1634" s="27">
        <v>2850439</v>
      </c>
      <c r="K1634" s="27">
        <v>3225326.6281378898</v>
      </c>
      <c r="L1634" s="27">
        <v>2117591.75</v>
      </c>
      <c r="M1634" s="27">
        <v>2262673.00683269</v>
      </c>
      <c r="N1634" s="27">
        <v>2374541</v>
      </c>
      <c r="O1634" s="27">
        <v>2390506.2119005402</v>
      </c>
      <c r="P1634" s="27">
        <v>2456686.5732341199</v>
      </c>
    </row>
    <row r="1635" spans="1:16">
      <c r="A1635" s="104" t="s">
        <v>72</v>
      </c>
      <c r="B1635" s="102" t="s">
        <v>19</v>
      </c>
      <c r="C1635" s="104" t="s">
        <v>277</v>
      </c>
      <c r="D1635" s="102" t="s">
        <v>2217</v>
      </c>
      <c r="E1635" s="27">
        <v>4189754.1720669302</v>
      </c>
      <c r="F1635" s="27">
        <v>4674994.2187635498</v>
      </c>
      <c r="G1635" s="27">
        <v>5192786.0788082499</v>
      </c>
      <c r="H1635" s="27">
        <v>6264560.5961764399</v>
      </c>
      <c r="I1635" s="27">
        <v>6374215.0520321801</v>
      </c>
      <c r="J1635" s="27">
        <v>6517615</v>
      </c>
      <c r="K1635" s="27">
        <v>7392294.6166878399</v>
      </c>
      <c r="L1635" s="27">
        <v>7371825</v>
      </c>
      <c r="M1635" s="27">
        <v>7919773.6324165696</v>
      </c>
      <c r="N1635" s="27">
        <v>8536286</v>
      </c>
      <c r="O1635" s="27">
        <v>8624273.02217176</v>
      </c>
      <c r="P1635" s="27">
        <v>8988998.2696509305</v>
      </c>
    </row>
    <row r="1636" spans="1:16">
      <c r="A1636" s="104" t="s">
        <v>72</v>
      </c>
      <c r="B1636" s="102" t="s">
        <v>19</v>
      </c>
      <c r="C1636" s="104" t="s">
        <v>279</v>
      </c>
      <c r="D1636" s="102" t="s">
        <v>651</v>
      </c>
      <c r="E1636" s="27">
        <v>10988384.639109001</v>
      </c>
      <c r="F1636" s="27">
        <v>11874254.5778138</v>
      </c>
      <c r="G1636" s="27">
        <v>13278978.948582999</v>
      </c>
      <c r="H1636" s="27">
        <v>15977997.994822601</v>
      </c>
      <c r="I1636" s="27">
        <v>16560675.7168568</v>
      </c>
      <c r="J1636" s="27">
        <v>17133853</v>
      </c>
      <c r="K1636" s="27">
        <v>19276916.494406201</v>
      </c>
      <c r="L1636" s="27">
        <v>36954724</v>
      </c>
      <c r="M1636" s="27">
        <v>39003535.391161703</v>
      </c>
      <c r="N1636" s="27">
        <v>40298079</v>
      </c>
      <c r="O1636" s="27">
        <v>40482832.1589313</v>
      </c>
      <c r="P1636" s="27">
        <v>41248677.114575401</v>
      </c>
    </row>
    <row r="1637" spans="1:16">
      <c r="A1637" s="104" t="s">
        <v>72</v>
      </c>
      <c r="B1637" s="102" t="s">
        <v>19</v>
      </c>
      <c r="C1637" s="104" t="s">
        <v>281</v>
      </c>
      <c r="D1637" s="102" t="s">
        <v>2218</v>
      </c>
      <c r="E1637" s="27">
        <v>2597699.5107947802</v>
      </c>
      <c r="F1637" s="27">
        <v>2771844.9030849598</v>
      </c>
      <c r="G1637" s="27">
        <v>3108592.9418587699</v>
      </c>
      <c r="H1637" s="27">
        <v>3736261.9412458502</v>
      </c>
      <c r="I1637" s="27">
        <v>3900528.9147855099</v>
      </c>
      <c r="J1637" s="27">
        <v>4054415</v>
      </c>
      <c r="K1637" s="27">
        <v>4546755.6483258996</v>
      </c>
      <c r="L1637" s="27">
        <v>3040185.75</v>
      </c>
      <c r="M1637" s="27">
        <v>3280124.8560199798</v>
      </c>
      <c r="N1637" s="27">
        <v>3533503</v>
      </c>
      <c r="O1637" s="27">
        <v>3569664.3540425599</v>
      </c>
      <c r="P1637" s="27">
        <v>3719561.3861670201</v>
      </c>
    </row>
    <row r="1638" spans="1:16">
      <c r="A1638" s="104" t="s">
        <v>72</v>
      </c>
      <c r="B1638" s="102" t="s">
        <v>19</v>
      </c>
      <c r="C1638" s="104" t="s">
        <v>283</v>
      </c>
      <c r="D1638" s="102" t="s">
        <v>2219</v>
      </c>
      <c r="E1638" s="27">
        <v>5779736.1796776196</v>
      </c>
      <c r="F1638" s="27">
        <v>6040598.9756671404</v>
      </c>
      <c r="G1638" s="27">
        <v>6800988.4937703498</v>
      </c>
      <c r="H1638" s="27">
        <v>8161596.5323379999</v>
      </c>
      <c r="I1638" s="27">
        <v>8621282.7472330704</v>
      </c>
      <c r="J1638" s="27">
        <v>9036583</v>
      </c>
      <c r="K1638" s="27">
        <v>10074675.104994901</v>
      </c>
      <c r="L1638" s="27">
        <v>9445252</v>
      </c>
      <c r="M1638" s="27">
        <v>10228427.827257801</v>
      </c>
      <c r="N1638" s="27">
        <v>11002445</v>
      </c>
      <c r="O1638" s="27">
        <v>11112910.2545397</v>
      </c>
      <c r="P1638" s="27">
        <v>11570814.3807704</v>
      </c>
    </row>
    <row r="1639" spans="1:16">
      <c r="A1639" s="104" t="s">
        <v>72</v>
      </c>
      <c r="B1639" s="102" t="s">
        <v>19</v>
      </c>
      <c r="C1639" s="104" t="s">
        <v>285</v>
      </c>
      <c r="D1639" s="102" t="s">
        <v>2220</v>
      </c>
      <c r="E1639" s="27">
        <v>9563613.6077049095</v>
      </c>
      <c r="F1639" s="27">
        <v>10088237.611221399</v>
      </c>
      <c r="G1639" s="27">
        <v>11341652.8857286</v>
      </c>
      <c r="H1639" s="27">
        <v>13618760.157359701</v>
      </c>
      <c r="I1639" s="27">
        <v>14313109.8314372</v>
      </c>
      <c r="J1639" s="27">
        <v>14938925</v>
      </c>
      <c r="K1639" s="27">
        <v>16706167.173900399</v>
      </c>
      <c r="L1639" s="27">
        <v>16002783</v>
      </c>
      <c r="M1639" s="27">
        <v>17013999.373271201</v>
      </c>
      <c r="N1639" s="27">
        <v>18634001</v>
      </c>
      <c r="O1639" s="27">
        <v>18865202.987209201</v>
      </c>
      <c r="P1639" s="27">
        <v>19823587.330012001</v>
      </c>
    </row>
    <row r="1640" spans="1:16">
      <c r="A1640" s="104" t="s">
        <v>72</v>
      </c>
      <c r="B1640" s="102" t="s">
        <v>19</v>
      </c>
      <c r="C1640" s="104" t="s">
        <v>287</v>
      </c>
      <c r="D1640" s="102" t="s">
        <v>2221</v>
      </c>
      <c r="E1640" s="27">
        <v>9363719.6082578395</v>
      </c>
      <c r="F1640" s="27">
        <v>10252006.497298701</v>
      </c>
      <c r="G1640" s="27">
        <v>11432121.6536764</v>
      </c>
      <c r="H1640" s="27">
        <v>13770805.525150299</v>
      </c>
      <c r="I1640" s="27">
        <v>14165639.870456999</v>
      </c>
      <c r="J1640" s="27">
        <v>14587075</v>
      </c>
      <c r="K1640" s="27">
        <v>16464153.997615401</v>
      </c>
      <c r="L1640" s="27">
        <v>13626981</v>
      </c>
      <c r="M1640" s="27">
        <v>14649336.4134035</v>
      </c>
      <c r="N1640" s="27">
        <v>15920588</v>
      </c>
      <c r="O1640" s="27">
        <v>16102017.00991</v>
      </c>
      <c r="P1640" s="27">
        <v>16854082.5546064</v>
      </c>
    </row>
    <row r="1641" spans="1:16">
      <c r="A1641" s="104" t="s">
        <v>72</v>
      </c>
      <c r="B1641" s="102" t="s">
        <v>19</v>
      </c>
      <c r="C1641" s="104" t="s">
        <v>289</v>
      </c>
      <c r="D1641" s="102" t="s">
        <v>426</v>
      </c>
      <c r="E1641" s="27">
        <v>4965520.8285108702</v>
      </c>
      <c r="F1641" s="27">
        <v>5376649.3520001201</v>
      </c>
      <c r="G1641" s="27">
        <v>6010599.6574729299</v>
      </c>
      <c r="H1641" s="27">
        <v>7233193.4819217902</v>
      </c>
      <c r="I1641" s="27">
        <v>7488417.6141807605</v>
      </c>
      <c r="J1641" s="27">
        <v>7741626</v>
      </c>
      <c r="K1641" s="27">
        <v>8714309.8016528692</v>
      </c>
      <c r="L1641" s="27">
        <v>7946123.5</v>
      </c>
      <c r="M1641" s="27">
        <v>8425572.0741240494</v>
      </c>
      <c r="N1641" s="27">
        <v>8769787</v>
      </c>
      <c r="O1641" s="27">
        <v>8818912.3500891104</v>
      </c>
      <c r="P1641" s="27">
        <v>9022548.0571871009</v>
      </c>
    </row>
    <row r="1642" spans="1:16">
      <c r="A1642" s="104" t="s">
        <v>72</v>
      </c>
      <c r="B1642" s="102" t="s">
        <v>19</v>
      </c>
      <c r="C1642" s="104" t="s">
        <v>291</v>
      </c>
      <c r="D1642" s="102" t="s">
        <v>480</v>
      </c>
      <c r="E1642" s="27">
        <v>9147182.4727839194</v>
      </c>
      <c r="F1642" s="27">
        <v>9805111.4741077907</v>
      </c>
      <c r="G1642" s="27">
        <v>10986130.7855244</v>
      </c>
      <c r="H1642" s="27">
        <v>13209303.808499601</v>
      </c>
      <c r="I1642" s="27">
        <v>13753972.926256699</v>
      </c>
      <c r="J1642" s="27">
        <v>14271539</v>
      </c>
      <c r="K1642" s="27">
        <v>16024234.2771722</v>
      </c>
      <c r="L1642" s="27">
        <v>17366120</v>
      </c>
      <c r="M1642" s="27">
        <v>18638631.365435299</v>
      </c>
      <c r="N1642" s="27">
        <v>19533141</v>
      </c>
      <c r="O1642" s="27">
        <v>19660802.767129801</v>
      </c>
      <c r="P1642" s="27">
        <v>20189989.946954899</v>
      </c>
    </row>
    <row r="1643" spans="1:16">
      <c r="A1643" s="104" t="s">
        <v>72</v>
      </c>
      <c r="B1643" s="102" t="s">
        <v>19</v>
      </c>
      <c r="C1643" s="104" t="s">
        <v>293</v>
      </c>
      <c r="D1643" s="102" t="s">
        <v>2222</v>
      </c>
      <c r="E1643" s="27">
        <v>5340880.7127161603</v>
      </c>
      <c r="F1643" s="27">
        <v>5726665.8996374998</v>
      </c>
      <c r="G1643" s="27">
        <v>6412648.0219191099</v>
      </c>
      <c r="H1643" s="27">
        <v>7711873.0948959403</v>
      </c>
      <c r="I1643" s="27">
        <v>8026552.7224421697</v>
      </c>
      <c r="J1643" s="27">
        <v>8334459</v>
      </c>
      <c r="K1643" s="27">
        <v>9352214.7640052792</v>
      </c>
      <c r="L1643" s="27">
        <v>13736049</v>
      </c>
      <c r="M1643" s="27">
        <v>14700286.540912099</v>
      </c>
      <c r="N1643" s="27">
        <v>15625181</v>
      </c>
      <c r="O1643" s="27">
        <v>15757179.4369002</v>
      </c>
      <c r="P1643" s="27">
        <v>16304341.808281399</v>
      </c>
    </row>
    <row r="1644" spans="1:16">
      <c r="A1644" s="104" t="s">
        <v>72</v>
      </c>
      <c r="B1644" s="102" t="s">
        <v>19</v>
      </c>
      <c r="C1644" s="104" t="s">
        <v>295</v>
      </c>
      <c r="D1644" s="102" t="s">
        <v>2223</v>
      </c>
      <c r="E1644" s="27">
        <v>17449632.1833046</v>
      </c>
      <c r="F1644" s="27">
        <v>18714374.916623101</v>
      </c>
      <c r="G1644" s="27">
        <v>20964175.0969605</v>
      </c>
      <c r="H1644" s="27">
        <v>25208122.671759799</v>
      </c>
      <c r="I1644" s="27">
        <v>26240432.617452599</v>
      </c>
      <c r="J1644" s="27">
        <v>27225634</v>
      </c>
      <c r="K1644" s="27">
        <v>30569382.5639823</v>
      </c>
      <c r="L1644" s="27">
        <v>32176972</v>
      </c>
      <c r="M1644" s="27">
        <v>34340756.306797698</v>
      </c>
      <c r="N1644" s="27">
        <v>36107688</v>
      </c>
      <c r="O1644" s="27">
        <v>36359859.446020797</v>
      </c>
      <c r="P1644" s="27">
        <v>37405166.793312602</v>
      </c>
    </row>
    <row r="1645" spans="1:16">
      <c r="A1645" s="104" t="s">
        <v>72</v>
      </c>
      <c r="B1645" s="102" t="s">
        <v>19</v>
      </c>
      <c r="C1645" s="104" t="s">
        <v>297</v>
      </c>
      <c r="D1645" s="102" t="s">
        <v>2224</v>
      </c>
      <c r="E1645" s="27">
        <v>6267469.7794979904</v>
      </c>
      <c r="F1645" s="27">
        <v>6739500.9645666201</v>
      </c>
      <c r="G1645" s="27">
        <v>7544950.4750891598</v>
      </c>
      <c r="H1645" s="27">
        <v>9074548.6374036204</v>
      </c>
      <c r="I1645" s="27">
        <v>9432606.5706702992</v>
      </c>
      <c r="J1645" s="27">
        <v>9776116</v>
      </c>
      <c r="K1645" s="27">
        <v>10985699.406092299</v>
      </c>
      <c r="L1645" s="27">
        <v>9424251</v>
      </c>
      <c r="M1645" s="27">
        <v>10061825.126524899</v>
      </c>
      <c r="N1645" s="27">
        <v>10582503</v>
      </c>
      <c r="O1645" s="27">
        <v>10656812.864297399</v>
      </c>
      <c r="P1645" s="27">
        <v>10964843.236552499</v>
      </c>
    </row>
    <row r="1646" spans="1:16">
      <c r="A1646" s="104" t="s">
        <v>72</v>
      </c>
      <c r="B1646" s="102" t="s">
        <v>19</v>
      </c>
      <c r="C1646" s="104" t="s">
        <v>299</v>
      </c>
      <c r="D1646" s="102" t="s">
        <v>2225</v>
      </c>
      <c r="E1646" s="27">
        <v>34379956.347344801</v>
      </c>
      <c r="F1646" s="27">
        <v>36334243.389586903</v>
      </c>
      <c r="G1646" s="27">
        <v>40822616.203370497</v>
      </c>
      <c r="H1646" s="27">
        <v>49031095.585634902</v>
      </c>
      <c r="I1646" s="27">
        <v>51459536.658554703</v>
      </c>
      <c r="J1646" s="27">
        <v>53705507</v>
      </c>
      <c r="K1646" s="27">
        <v>60056415.565694503</v>
      </c>
      <c r="L1646" s="27">
        <v>54208056</v>
      </c>
      <c r="M1646" s="27">
        <v>59088186.4341662</v>
      </c>
      <c r="N1646" s="27">
        <v>64677618</v>
      </c>
      <c r="O1646" s="27">
        <v>65475325.808079503</v>
      </c>
      <c r="P1646" s="27">
        <v>68782003.424188107</v>
      </c>
    </row>
    <row r="1647" spans="1:16">
      <c r="A1647" s="104" t="s">
        <v>72</v>
      </c>
      <c r="B1647" s="102" t="s">
        <v>19</v>
      </c>
      <c r="C1647" s="104" t="s">
        <v>301</v>
      </c>
      <c r="D1647" s="102" t="s">
        <v>656</v>
      </c>
      <c r="E1647" s="27">
        <v>15499848.0291692</v>
      </c>
      <c r="F1647" s="27">
        <v>16963434.030022901</v>
      </c>
      <c r="G1647" s="27">
        <v>18922192.5593591</v>
      </c>
      <c r="H1647" s="27">
        <v>22789914.310936701</v>
      </c>
      <c r="I1647" s="27">
        <v>23451708.324312899</v>
      </c>
      <c r="J1647" s="27">
        <v>24145179</v>
      </c>
      <c r="K1647" s="27">
        <v>27255390.360528398</v>
      </c>
      <c r="L1647" s="27">
        <v>42871544</v>
      </c>
      <c r="M1647" s="27">
        <v>45341615.513852403</v>
      </c>
      <c r="N1647" s="27">
        <v>46965024</v>
      </c>
      <c r="O1647" s="27">
        <v>47196712.569876902</v>
      </c>
      <c r="P1647" s="27">
        <v>48157112.136451699</v>
      </c>
    </row>
    <row r="1648" spans="1:16">
      <c r="A1648" s="104" t="s">
        <v>72</v>
      </c>
      <c r="B1648" s="102" t="s">
        <v>19</v>
      </c>
      <c r="C1648" s="104" t="s">
        <v>303</v>
      </c>
      <c r="D1648" s="102" t="s">
        <v>2226</v>
      </c>
      <c r="E1648" s="27">
        <v>5192464.1388598001</v>
      </c>
      <c r="F1648" s="27">
        <v>5593354.4091865998</v>
      </c>
      <c r="G1648" s="27">
        <v>6257695.6537311198</v>
      </c>
      <c r="H1648" s="27">
        <v>7527785.3524111602</v>
      </c>
      <c r="I1648" s="27">
        <v>7815980.5525013404</v>
      </c>
      <c r="J1648" s="27">
        <v>8099537</v>
      </c>
      <c r="K1648" s="27">
        <v>9101373.2566483505</v>
      </c>
      <c r="L1648" s="27">
        <v>8117398.5</v>
      </c>
      <c r="M1648" s="27">
        <v>8657809.7492734492</v>
      </c>
      <c r="N1648" s="27">
        <v>9307787</v>
      </c>
      <c r="O1648" s="27">
        <v>9400549.3703706693</v>
      </c>
      <c r="P1648" s="27">
        <v>9785071.9774225205</v>
      </c>
    </row>
    <row r="1649" spans="1:16">
      <c r="A1649" s="104" t="s">
        <v>72</v>
      </c>
      <c r="B1649" s="102" t="s">
        <v>19</v>
      </c>
      <c r="C1649" s="104" t="s">
        <v>305</v>
      </c>
      <c r="D1649" s="102" t="s">
        <v>2227</v>
      </c>
      <c r="E1649" s="27">
        <v>12283041.2927584</v>
      </c>
      <c r="F1649" s="27">
        <v>12937649.704973301</v>
      </c>
      <c r="G1649" s="27">
        <v>14540267.1768225</v>
      </c>
      <c r="H1649" s="27">
        <v>17461221.2004994</v>
      </c>
      <c r="I1649" s="27">
        <v>18359442.269750498</v>
      </c>
      <c r="J1649" s="27">
        <v>19195712</v>
      </c>
      <c r="K1649" s="27">
        <v>21437682.854017701</v>
      </c>
      <c r="L1649" s="27">
        <v>19332924</v>
      </c>
      <c r="M1649" s="27">
        <v>21162650.914278299</v>
      </c>
      <c r="N1649" s="27">
        <v>23317822</v>
      </c>
      <c r="O1649" s="27">
        <v>23625402.021166999</v>
      </c>
      <c r="P1649" s="27">
        <v>24900389.561825</v>
      </c>
    </row>
    <row r="1650" spans="1:16">
      <c r="A1650" s="104" t="s">
        <v>72</v>
      </c>
      <c r="B1650" s="102" t="s">
        <v>19</v>
      </c>
      <c r="C1650" s="104" t="s">
        <v>307</v>
      </c>
      <c r="D1650" s="102" t="s">
        <v>2228</v>
      </c>
      <c r="E1650" s="27">
        <v>7645510.9281155504</v>
      </c>
      <c r="F1650" s="27">
        <v>8182741.6425593197</v>
      </c>
      <c r="G1650" s="27">
        <v>9169270.5714695696</v>
      </c>
      <c r="H1650" s="27">
        <v>11024323.670187101</v>
      </c>
      <c r="I1650" s="27">
        <v>11486961.6468891</v>
      </c>
      <c r="J1650" s="27">
        <v>11930809</v>
      </c>
      <c r="K1650" s="27">
        <v>13387172.0511801</v>
      </c>
      <c r="L1650" s="27">
        <v>17759370</v>
      </c>
      <c r="M1650" s="27">
        <v>19016923.868216399</v>
      </c>
      <c r="N1650" s="27">
        <v>20004351</v>
      </c>
      <c r="O1650" s="27">
        <v>20145273.668476701</v>
      </c>
      <c r="P1650" s="27">
        <v>20729430.0677425</v>
      </c>
    </row>
    <row r="1651" spans="1:16">
      <c r="A1651" s="104" t="s">
        <v>72</v>
      </c>
      <c r="B1651" s="102" t="s">
        <v>19</v>
      </c>
      <c r="C1651" s="104" t="s">
        <v>309</v>
      </c>
      <c r="D1651" s="102" t="s">
        <v>2229</v>
      </c>
      <c r="E1651" s="27">
        <v>17423804.193610299</v>
      </c>
      <c r="F1651" s="27">
        <v>18726593.221947901</v>
      </c>
      <c r="G1651" s="27">
        <v>20965617.136494599</v>
      </c>
      <c r="H1651" s="27">
        <v>25215652.326733399</v>
      </c>
      <c r="I1651" s="27">
        <v>26214484.124965601</v>
      </c>
      <c r="J1651" s="27">
        <v>27181503</v>
      </c>
      <c r="K1651" s="27">
        <v>30533899.944655299</v>
      </c>
      <c r="L1651" s="27">
        <v>27915100</v>
      </c>
      <c r="M1651" s="27">
        <v>30086269.371929601</v>
      </c>
      <c r="N1651" s="27">
        <v>32071153</v>
      </c>
      <c r="O1651" s="27">
        <v>32354429.596850399</v>
      </c>
      <c r="P1651" s="27">
        <v>33528675.988930002</v>
      </c>
    </row>
    <row r="1652" spans="1:16">
      <c r="A1652" s="104" t="s">
        <v>72</v>
      </c>
      <c r="B1652" s="102" t="s">
        <v>19</v>
      </c>
      <c r="C1652" s="104" t="s">
        <v>311</v>
      </c>
      <c r="D1652" s="102" t="s">
        <v>2230</v>
      </c>
      <c r="E1652" s="27">
        <v>8152897.3529610299</v>
      </c>
      <c r="F1652" s="27">
        <v>9110781.0401418004</v>
      </c>
      <c r="G1652" s="27">
        <v>10118754.415471699</v>
      </c>
      <c r="H1652" s="27">
        <v>12207833.688528299</v>
      </c>
      <c r="I1652" s="27">
        <v>12413763.568095099</v>
      </c>
      <c r="J1652" s="27">
        <v>12679283</v>
      </c>
      <c r="K1652" s="27">
        <v>14392212.6027984</v>
      </c>
      <c r="L1652" s="27">
        <v>13346042</v>
      </c>
      <c r="M1652" s="27">
        <v>14146453.7773057</v>
      </c>
      <c r="N1652" s="27">
        <v>14761691</v>
      </c>
      <c r="O1652" s="27">
        <v>14849496.336007999</v>
      </c>
      <c r="P1652" s="27">
        <v>15213467.444439599</v>
      </c>
    </row>
    <row r="1653" spans="1:16">
      <c r="A1653" s="104" t="s">
        <v>72</v>
      </c>
      <c r="B1653" s="102" t="s">
        <v>19</v>
      </c>
      <c r="C1653" s="104" t="s">
        <v>313</v>
      </c>
      <c r="D1653" s="102" t="s">
        <v>2231</v>
      </c>
      <c r="E1653" s="27">
        <v>9810826.3665012401</v>
      </c>
      <c r="F1653" s="27">
        <v>10591010.467587801</v>
      </c>
      <c r="G1653" s="27">
        <v>11849060.5662404</v>
      </c>
      <c r="H1653" s="27">
        <v>14254897.152050599</v>
      </c>
      <c r="I1653" s="27">
        <v>14784101.0880918</v>
      </c>
      <c r="J1653" s="27">
        <v>15298879</v>
      </c>
      <c r="K1653" s="27">
        <v>17209540.566134401</v>
      </c>
      <c r="L1653" s="27">
        <v>26892314</v>
      </c>
      <c r="M1653" s="27">
        <v>28874273.062766701</v>
      </c>
      <c r="N1653" s="27">
        <v>30468458</v>
      </c>
      <c r="O1653" s="27">
        <v>30695975.846144799</v>
      </c>
      <c r="P1653" s="27">
        <v>31639087.192623898</v>
      </c>
    </row>
    <row r="1654" spans="1:16">
      <c r="A1654" s="104" t="s">
        <v>72</v>
      </c>
      <c r="B1654" s="102" t="s">
        <v>19</v>
      </c>
      <c r="C1654" s="104" t="s">
        <v>315</v>
      </c>
      <c r="D1654" s="102" t="s">
        <v>2232</v>
      </c>
      <c r="E1654" s="27">
        <v>2545860.1632526</v>
      </c>
      <c r="F1654" s="27">
        <v>2747746.0533668501</v>
      </c>
      <c r="G1654" s="27">
        <v>3072151.5790295601</v>
      </c>
      <c r="H1654" s="27">
        <v>3696770.3182792901</v>
      </c>
      <c r="I1654" s="27">
        <v>3833803.8729554801</v>
      </c>
      <c r="J1654" s="27">
        <v>3970805</v>
      </c>
      <c r="K1654" s="27">
        <v>4463610.6221504202</v>
      </c>
      <c r="L1654" s="27">
        <v>2399716.5</v>
      </c>
      <c r="M1654" s="27">
        <v>2599170.9869182301</v>
      </c>
      <c r="N1654" s="27">
        <v>2915155</v>
      </c>
      <c r="O1654" s="27">
        <v>2960251.4337399602</v>
      </c>
      <c r="P1654" s="27">
        <v>3147185.9026476899</v>
      </c>
    </row>
    <row r="1655" spans="1:16">
      <c r="A1655" s="104" t="s">
        <v>72</v>
      </c>
      <c r="B1655" s="102" t="s">
        <v>19</v>
      </c>
      <c r="C1655" s="104" t="s">
        <v>317</v>
      </c>
      <c r="D1655" s="102" t="s">
        <v>2233</v>
      </c>
      <c r="E1655" s="27">
        <v>2796855.4070256199</v>
      </c>
      <c r="F1655" s="27">
        <v>3099783.2754142699</v>
      </c>
      <c r="G1655" s="27">
        <v>3448996.0309024998</v>
      </c>
      <c r="H1655" s="27">
        <v>4158175.8783854302</v>
      </c>
      <c r="I1655" s="27">
        <v>4248311.0753035797</v>
      </c>
      <c r="J1655" s="27">
        <v>4352287</v>
      </c>
      <c r="K1655" s="27">
        <v>4930079.23954101</v>
      </c>
      <c r="L1655" s="27">
        <v>5494101.5</v>
      </c>
      <c r="M1655" s="27">
        <v>5804401.7183010802</v>
      </c>
      <c r="N1655" s="27">
        <v>6022607</v>
      </c>
      <c r="O1655" s="27">
        <v>6053748.2350884601</v>
      </c>
      <c r="P1655" s="27">
        <v>6182836.9413016904</v>
      </c>
    </row>
    <row r="1656" spans="1:16">
      <c r="A1656" s="104" t="s">
        <v>72</v>
      </c>
      <c r="B1656" s="102" t="s">
        <v>19</v>
      </c>
      <c r="C1656" s="104" t="s">
        <v>319</v>
      </c>
      <c r="D1656" s="102" t="s">
        <v>2234</v>
      </c>
      <c r="E1656" s="27">
        <v>3781105.1859957702</v>
      </c>
      <c r="F1656" s="27">
        <v>4165633.0605063401</v>
      </c>
      <c r="G1656" s="27">
        <v>4639552.8406157903</v>
      </c>
      <c r="H1656" s="27">
        <v>5591355.4243219998</v>
      </c>
      <c r="I1656" s="27">
        <v>5730905.0797114996</v>
      </c>
      <c r="J1656" s="27">
        <v>5887344</v>
      </c>
      <c r="K1656" s="27">
        <v>6655884.3515956802</v>
      </c>
      <c r="L1656" s="27">
        <v>5308913.5</v>
      </c>
      <c r="M1656" s="27">
        <v>5608577.3048139103</v>
      </c>
      <c r="N1656" s="27">
        <v>5928650</v>
      </c>
      <c r="O1656" s="27">
        <v>5974329.7784669604</v>
      </c>
      <c r="P1656" s="27">
        <v>6163683.1607205197</v>
      </c>
    </row>
    <row r="1657" spans="1:16">
      <c r="A1657" s="104" t="s">
        <v>72</v>
      </c>
      <c r="B1657" s="102" t="s">
        <v>19</v>
      </c>
      <c r="C1657" s="104" t="s">
        <v>321</v>
      </c>
      <c r="D1657" s="102" t="s">
        <v>2235</v>
      </c>
      <c r="E1657" s="27">
        <v>3506706.8259282499</v>
      </c>
      <c r="F1657" s="27">
        <v>3889815.9128525602</v>
      </c>
      <c r="G1657" s="27">
        <v>4325892.2079122802</v>
      </c>
      <c r="H1657" s="27">
        <v>5216322.4833424604</v>
      </c>
      <c r="I1657" s="27">
        <v>5325637.4076329097</v>
      </c>
      <c r="J1657" s="27">
        <v>5457547</v>
      </c>
      <c r="K1657" s="27">
        <v>6180482.8801700603</v>
      </c>
      <c r="L1657" s="27">
        <v>7258646</v>
      </c>
      <c r="M1657" s="27">
        <v>7733964.8086546296</v>
      </c>
      <c r="N1657" s="27">
        <v>8055411</v>
      </c>
      <c r="O1657" s="27">
        <v>8101286.9413654199</v>
      </c>
      <c r="P1657" s="27">
        <v>8291452.6928465804</v>
      </c>
    </row>
    <row r="1658" spans="1:16">
      <c r="A1658" s="104" t="s">
        <v>72</v>
      </c>
      <c r="B1658" s="102" t="s">
        <v>19</v>
      </c>
      <c r="C1658" s="104" t="s">
        <v>323</v>
      </c>
      <c r="D1658" s="102" t="s">
        <v>2236</v>
      </c>
      <c r="E1658" s="27">
        <v>25551280.700697102</v>
      </c>
      <c r="F1658" s="27">
        <v>28011399.6908722</v>
      </c>
      <c r="G1658" s="27">
        <v>31234289.040133499</v>
      </c>
      <c r="H1658" s="27">
        <v>37624725.546920396</v>
      </c>
      <c r="I1658" s="27">
        <v>38677763.982153602</v>
      </c>
      <c r="J1658" s="27">
        <v>39797779</v>
      </c>
      <c r="K1658" s="27">
        <v>44943479.536265701</v>
      </c>
      <c r="L1658" s="27">
        <v>50277536</v>
      </c>
      <c r="M1658" s="27">
        <v>53376077.775818497</v>
      </c>
      <c r="N1658" s="27">
        <v>55172784</v>
      </c>
      <c r="O1658" s="27">
        <v>55429204.711876899</v>
      </c>
      <c r="P1658" s="27">
        <v>56492126.198676102</v>
      </c>
    </row>
    <row r="1659" spans="1:16">
      <c r="A1659" s="104" t="s">
        <v>72</v>
      </c>
      <c r="B1659" s="102" t="s">
        <v>19</v>
      </c>
      <c r="C1659" s="104" t="s">
        <v>325</v>
      </c>
      <c r="D1659" s="102" t="s">
        <v>2237</v>
      </c>
      <c r="E1659" s="27">
        <v>6988127.0934325401</v>
      </c>
      <c r="F1659" s="27">
        <v>7738485.8675773898</v>
      </c>
      <c r="G1659" s="27">
        <v>8611469.0847842507</v>
      </c>
      <c r="H1659" s="27">
        <v>10381581.1287333</v>
      </c>
      <c r="I1659" s="27">
        <v>10611489.6523179</v>
      </c>
      <c r="J1659" s="27">
        <v>10875413</v>
      </c>
      <c r="K1659" s="27">
        <v>12315824.447361499</v>
      </c>
      <c r="L1659" s="27">
        <v>9983289</v>
      </c>
      <c r="M1659" s="27">
        <v>10656479.995376199</v>
      </c>
      <c r="N1659" s="27">
        <v>11330746</v>
      </c>
      <c r="O1659" s="27">
        <v>11426975.4781211</v>
      </c>
      <c r="P1659" s="27">
        <v>11825867.662631201</v>
      </c>
    </row>
    <row r="1660" spans="1:16">
      <c r="A1660" s="104" t="s">
        <v>72</v>
      </c>
      <c r="B1660" s="102" t="s">
        <v>19</v>
      </c>
      <c r="C1660" s="104" t="s">
        <v>327</v>
      </c>
      <c r="D1660" s="102" t="s">
        <v>2238</v>
      </c>
      <c r="E1660" s="27">
        <v>22261273.9449475</v>
      </c>
      <c r="F1660" s="27">
        <v>23788097.878762901</v>
      </c>
      <c r="G1660" s="27">
        <v>26662028.127955001</v>
      </c>
      <c r="H1660" s="27">
        <v>32052368.0115318</v>
      </c>
      <c r="I1660" s="27">
        <v>33428775.606343001</v>
      </c>
      <c r="J1660" s="27">
        <v>34747400</v>
      </c>
      <c r="K1660" s="27">
        <v>38962547.266061097</v>
      </c>
      <c r="L1660" s="27">
        <v>36942360</v>
      </c>
      <c r="M1660" s="27">
        <v>39940300.153177701</v>
      </c>
      <c r="N1660" s="27">
        <v>43334232</v>
      </c>
      <c r="O1660" s="27">
        <v>43818604.041378103</v>
      </c>
      <c r="P1660" s="27">
        <v>45826435.644792601</v>
      </c>
    </row>
    <row r="1661" spans="1:16">
      <c r="A1661" s="104" t="s">
        <v>72</v>
      </c>
      <c r="B1661" s="102" t="s">
        <v>19</v>
      </c>
      <c r="C1661" s="104" t="s">
        <v>329</v>
      </c>
      <c r="D1661" s="102" t="s">
        <v>2239</v>
      </c>
      <c r="E1661" s="27">
        <v>6947812.1008319296</v>
      </c>
      <c r="F1661" s="27">
        <v>7318203.2638274301</v>
      </c>
      <c r="G1661" s="27">
        <v>8228716.8132329304</v>
      </c>
      <c r="H1661" s="27">
        <v>9879917.7669001706</v>
      </c>
      <c r="I1661" s="27">
        <v>10391820.7651654</v>
      </c>
      <c r="J1661" s="27">
        <v>10855534</v>
      </c>
      <c r="K1661" s="27">
        <v>12131804.1165397</v>
      </c>
      <c r="L1661" s="27">
        <v>21132792</v>
      </c>
      <c r="M1661" s="27">
        <v>22498537.960232399</v>
      </c>
      <c r="N1661" s="27">
        <v>23780509</v>
      </c>
      <c r="O1661" s="27">
        <v>23963468.400599401</v>
      </c>
      <c r="P1661" s="27">
        <v>24721875.560982998</v>
      </c>
    </row>
    <row r="1662" spans="1:16">
      <c r="A1662" s="104" t="s">
        <v>72</v>
      </c>
      <c r="B1662" s="102" t="s">
        <v>19</v>
      </c>
      <c r="C1662" s="104" t="s">
        <v>331</v>
      </c>
      <c r="D1662" s="102" t="s">
        <v>2240</v>
      </c>
      <c r="E1662" s="27">
        <v>8530108.2283328306</v>
      </c>
      <c r="F1662" s="27">
        <v>9270875.7942258008</v>
      </c>
      <c r="G1662" s="27">
        <v>10353230.783174399</v>
      </c>
      <c r="H1662" s="27">
        <v>12463632.3022498</v>
      </c>
      <c r="I1662" s="27">
        <v>12873959.857207799</v>
      </c>
      <c r="J1662" s="27">
        <v>13296510</v>
      </c>
      <c r="K1662" s="27">
        <v>14976675.553017899</v>
      </c>
      <c r="L1662" s="27">
        <v>22265694</v>
      </c>
      <c r="M1662" s="27">
        <v>23610963.682710499</v>
      </c>
      <c r="N1662" s="27">
        <v>24796903</v>
      </c>
      <c r="O1662" s="27">
        <v>24966157.047868699</v>
      </c>
      <c r="P1662" s="27">
        <v>25667752.229991499</v>
      </c>
    </row>
    <row r="1663" spans="1:16">
      <c r="A1663" s="104" t="s">
        <v>72</v>
      </c>
      <c r="B1663" s="102" t="s">
        <v>19</v>
      </c>
      <c r="C1663" s="104" t="s">
        <v>333</v>
      </c>
      <c r="D1663" s="102" t="s">
        <v>2241</v>
      </c>
      <c r="E1663" s="27">
        <v>3571592.8938585701</v>
      </c>
      <c r="F1663" s="27">
        <v>3900374.8694150099</v>
      </c>
      <c r="G1663" s="27">
        <v>4351491.3146725902</v>
      </c>
      <c r="H1663" s="27">
        <v>5240622.5843559997</v>
      </c>
      <c r="I1663" s="27">
        <v>5398382.8365556896</v>
      </c>
      <c r="J1663" s="27">
        <v>5565213</v>
      </c>
      <c r="K1663" s="27">
        <v>6276350.2806086401</v>
      </c>
      <c r="L1663" s="27">
        <v>8506896</v>
      </c>
      <c r="M1663" s="27">
        <v>9028136.0760254804</v>
      </c>
      <c r="N1663" s="27">
        <v>9378760</v>
      </c>
      <c r="O1663" s="27">
        <v>9428800.5613807105</v>
      </c>
      <c r="P1663" s="27">
        <v>9636228.0761205107</v>
      </c>
    </row>
    <row r="1664" spans="1:16">
      <c r="A1664" s="104" t="s">
        <v>72</v>
      </c>
      <c r="B1664" s="102" t="s">
        <v>19</v>
      </c>
      <c r="C1664" s="104" t="s">
        <v>335</v>
      </c>
      <c r="D1664" s="102" t="s">
        <v>2242</v>
      </c>
      <c r="E1664" s="27">
        <v>7583440.6702989396</v>
      </c>
      <c r="F1664" s="27">
        <v>7969143.2004522001</v>
      </c>
      <c r="G1664" s="27">
        <v>8964051.6022314504</v>
      </c>
      <c r="H1664" s="27">
        <v>10761546.183426401</v>
      </c>
      <c r="I1664" s="27">
        <v>11333504.270532601</v>
      </c>
      <c r="J1664" s="27">
        <v>11850088</v>
      </c>
      <c r="K1664" s="27">
        <v>13235525.119223</v>
      </c>
      <c r="L1664" s="27">
        <v>20212562</v>
      </c>
      <c r="M1664" s="27">
        <v>21520609.661807101</v>
      </c>
      <c r="N1664" s="27">
        <v>22574767</v>
      </c>
      <c r="O1664" s="27">
        <v>22725213.140854198</v>
      </c>
      <c r="P1664" s="27">
        <v>23348846.623421501</v>
      </c>
    </row>
    <row r="1665" spans="1:16">
      <c r="A1665" s="104" t="s">
        <v>72</v>
      </c>
      <c r="B1665" s="102" t="s">
        <v>19</v>
      </c>
      <c r="C1665" s="104" t="s">
        <v>337</v>
      </c>
      <c r="D1665" s="102" t="s">
        <v>2243</v>
      </c>
      <c r="E1665" s="27">
        <v>4499642.5847305004</v>
      </c>
      <c r="F1665" s="27">
        <v>4707766.8477519397</v>
      </c>
      <c r="G1665" s="27">
        <v>5299690.49696727</v>
      </c>
      <c r="H1665" s="27">
        <v>6360463.9626176497</v>
      </c>
      <c r="I1665" s="27">
        <v>6713556.7566562695</v>
      </c>
      <c r="J1665" s="27">
        <v>7034675</v>
      </c>
      <c r="K1665" s="27">
        <v>7844675.0502163796</v>
      </c>
      <c r="L1665" s="27">
        <v>10266348</v>
      </c>
      <c r="M1665" s="27">
        <v>11138551.037933599</v>
      </c>
      <c r="N1665" s="27">
        <v>12613947</v>
      </c>
      <c r="O1665" s="27">
        <v>12824511.3178383</v>
      </c>
      <c r="P1665" s="27">
        <v>13697347.581355</v>
      </c>
    </row>
    <row r="1666" spans="1:16">
      <c r="A1666" s="104" t="s">
        <v>72</v>
      </c>
      <c r="B1666" s="102" t="s">
        <v>19</v>
      </c>
      <c r="C1666" s="104" t="s">
        <v>339</v>
      </c>
      <c r="D1666" s="102" t="s">
        <v>2244</v>
      </c>
      <c r="E1666" s="27">
        <v>2155641.59685014</v>
      </c>
      <c r="F1666" s="27">
        <v>2239724.1564776101</v>
      </c>
      <c r="G1666" s="27">
        <v>2524423.1535569802</v>
      </c>
      <c r="H1666" s="27">
        <v>3028191.6405906798</v>
      </c>
      <c r="I1666" s="27">
        <v>3208331.7371661202</v>
      </c>
      <c r="J1666" s="27">
        <v>3372292</v>
      </c>
      <c r="K1666" s="27">
        <v>3752523.6016599601</v>
      </c>
      <c r="L1666" s="27">
        <v>2311087.5</v>
      </c>
      <c r="M1666" s="27">
        <v>2565521.62293234</v>
      </c>
      <c r="N1666" s="27">
        <v>2844035</v>
      </c>
      <c r="O1666" s="27">
        <v>2883783.5197702898</v>
      </c>
      <c r="P1666" s="27">
        <v>3048550.2659376198</v>
      </c>
    </row>
    <row r="1667" spans="1:16">
      <c r="A1667" s="104" t="s">
        <v>72</v>
      </c>
      <c r="B1667" s="102" t="s">
        <v>19</v>
      </c>
      <c r="C1667" s="104" t="s">
        <v>341</v>
      </c>
      <c r="D1667" s="102" t="s">
        <v>2245</v>
      </c>
      <c r="E1667" s="27">
        <v>4743742.2193810996</v>
      </c>
      <c r="F1667" s="27">
        <v>5227060.5338672204</v>
      </c>
      <c r="G1667" s="27">
        <v>5822811.2233611699</v>
      </c>
      <c r="H1667" s="27">
        <v>7016848.9733312698</v>
      </c>
      <c r="I1667" s="27">
        <v>7192241.7357046101</v>
      </c>
      <c r="J1667" s="27">
        <v>7385585</v>
      </c>
      <c r="K1667" s="27">
        <v>8352109.20780781</v>
      </c>
      <c r="L1667" s="27">
        <v>10813788</v>
      </c>
      <c r="M1667" s="27">
        <v>11482793.842488199</v>
      </c>
      <c r="N1667" s="27">
        <v>12182502</v>
      </c>
      <c r="O1667" s="27">
        <v>12282362.010642899</v>
      </c>
      <c r="P1667" s="27">
        <v>12696305.297120599</v>
      </c>
    </row>
    <row r="1668" spans="1:16">
      <c r="A1668" s="104" t="s">
        <v>72</v>
      </c>
      <c r="B1668" s="102" t="s">
        <v>19</v>
      </c>
      <c r="C1668" s="104" t="s">
        <v>343</v>
      </c>
      <c r="D1668" s="102" t="s">
        <v>2246</v>
      </c>
      <c r="E1668" s="27">
        <v>5707618.1041091597</v>
      </c>
      <c r="F1668" s="27">
        <v>6120135.7838591803</v>
      </c>
      <c r="G1668" s="27">
        <v>6857626.3769026697</v>
      </c>
      <c r="H1668" s="27">
        <v>8245214.8449184299</v>
      </c>
      <c r="I1668" s="27">
        <v>8584732.6201051809</v>
      </c>
      <c r="J1668" s="27">
        <v>8904227</v>
      </c>
      <c r="K1668" s="27">
        <v>10000649.176694199</v>
      </c>
      <c r="L1668" s="27">
        <v>10897153</v>
      </c>
      <c r="M1668" s="27">
        <v>11587563.607364001</v>
      </c>
      <c r="N1668" s="27">
        <v>12015413</v>
      </c>
      <c r="O1668" s="27">
        <v>12076474.4428156</v>
      </c>
      <c r="P1668" s="27">
        <v>12329587.6149267</v>
      </c>
    </row>
    <row r="1669" spans="1:16">
      <c r="A1669" s="104" t="s">
        <v>72</v>
      </c>
      <c r="B1669" s="102" t="s">
        <v>19</v>
      </c>
      <c r="C1669" s="104" t="s">
        <v>345</v>
      </c>
      <c r="D1669" s="102" t="s">
        <v>2247</v>
      </c>
      <c r="E1669" s="27">
        <v>11461162.810231701</v>
      </c>
      <c r="F1669" s="27">
        <v>12149885.1714647</v>
      </c>
      <c r="G1669" s="27">
        <v>13644484.1200778</v>
      </c>
      <c r="H1669" s="27">
        <v>16390970.569206901</v>
      </c>
      <c r="I1669" s="27">
        <v>17175240.6984943</v>
      </c>
      <c r="J1669" s="27">
        <v>17898044</v>
      </c>
      <c r="K1669" s="27">
        <v>20035906.614008401</v>
      </c>
      <c r="L1669" s="27">
        <v>18221792</v>
      </c>
      <c r="M1669" s="27">
        <v>19815755.400079802</v>
      </c>
      <c r="N1669" s="27">
        <v>21273427</v>
      </c>
      <c r="O1669" s="27">
        <v>21481461.831023</v>
      </c>
      <c r="P1669" s="27">
        <v>22343812.688941501</v>
      </c>
    </row>
    <row r="1670" spans="1:16">
      <c r="A1670" s="104" t="s">
        <v>72</v>
      </c>
      <c r="B1670" s="102" t="s">
        <v>19</v>
      </c>
      <c r="C1670" s="104" t="s">
        <v>803</v>
      </c>
      <c r="D1670" s="102" t="s">
        <v>2248</v>
      </c>
      <c r="E1670" s="27">
        <v>376223.270924001</v>
      </c>
      <c r="F1670" s="27">
        <v>403592.893535304</v>
      </c>
      <c r="G1670" s="27">
        <v>452110.86509585101</v>
      </c>
      <c r="H1670" s="27">
        <v>543642.56546414294</v>
      </c>
      <c r="I1670" s="27">
        <v>565863.46642360894</v>
      </c>
      <c r="J1670" s="27">
        <v>586938</v>
      </c>
      <c r="K1670" s="27">
        <v>659192.43062499398</v>
      </c>
      <c r="L1670" s="27">
        <v>405061.03129999997</v>
      </c>
      <c r="M1670" s="27">
        <v>433923.82309571502</v>
      </c>
      <c r="N1670" s="27">
        <v>467840</v>
      </c>
      <c r="O1670" s="27">
        <v>472680.35264694499</v>
      </c>
      <c r="P1670" s="27">
        <v>492744.85219297901</v>
      </c>
    </row>
    <row r="1671" spans="1:16">
      <c r="A1671" s="104" t="s">
        <v>72</v>
      </c>
      <c r="B1671" s="102" t="s">
        <v>19</v>
      </c>
      <c r="C1671" s="104" t="s">
        <v>347</v>
      </c>
      <c r="D1671" s="102" t="s">
        <v>2249</v>
      </c>
      <c r="E1671" s="27">
        <v>1266848.19969406</v>
      </c>
      <c r="F1671" s="27">
        <v>1359419.01891369</v>
      </c>
      <c r="G1671" s="27">
        <v>1522748.6099700199</v>
      </c>
      <c r="H1671" s="27">
        <v>1831081.5656063301</v>
      </c>
      <c r="I1671" s="27">
        <v>1905393.52445304</v>
      </c>
      <c r="J1671" s="27">
        <v>1976398</v>
      </c>
      <c r="K1671" s="27">
        <v>2219658.6171319201</v>
      </c>
      <c r="L1671" s="27">
        <v>1984468.625</v>
      </c>
      <c r="M1671" s="27">
        <v>2143226.2487925398</v>
      </c>
      <c r="N1671" s="27">
        <v>2336369</v>
      </c>
      <c r="O1671" s="27">
        <v>2363933.9570515398</v>
      </c>
      <c r="P1671" s="27">
        <v>2478196.3786062002</v>
      </c>
    </row>
    <row r="1672" spans="1:16">
      <c r="A1672" s="104" t="s">
        <v>72</v>
      </c>
      <c r="B1672" s="102" t="s">
        <v>19</v>
      </c>
      <c r="C1672" s="104" t="s">
        <v>349</v>
      </c>
      <c r="D1672" s="102" t="s">
        <v>2250</v>
      </c>
      <c r="E1672" s="27">
        <v>571622.57312198402</v>
      </c>
      <c r="F1672" s="27">
        <v>596336.56184789597</v>
      </c>
      <c r="G1672" s="27">
        <v>671688.12364385498</v>
      </c>
      <c r="H1672" s="27">
        <v>805943.24763051595</v>
      </c>
      <c r="I1672" s="27">
        <v>852027.97296105698</v>
      </c>
      <c r="J1672" s="27">
        <v>893887</v>
      </c>
      <c r="K1672" s="27">
        <v>996006.71232047095</v>
      </c>
      <c r="L1672" s="27">
        <v>859297.75</v>
      </c>
      <c r="M1672" s="27">
        <v>932939.67891977902</v>
      </c>
      <c r="N1672" s="27">
        <v>1006174</v>
      </c>
      <c r="O1672" s="27">
        <v>1016625.3242161199</v>
      </c>
      <c r="P1672" s="27">
        <v>1059949.9416031099</v>
      </c>
    </row>
    <row r="1673" spans="1:16">
      <c r="A1673" s="104" t="s">
        <v>72</v>
      </c>
      <c r="B1673" s="102" t="s">
        <v>19</v>
      </c>
      <c r="C1673" s="104" t="s">
        <v>351</v>
      </c>
      <c r="D1673" s="102" t="s">
        <v>2251</v>
      </c>
      <c r="E1673" s="27">
        <v>4323352.7652453296</v>
      </c>
      <c r="F1673" s="27">
        <v>4787325.2569337897</v>
      </c>
      <c r="G1673" s="27">
        <v>5326637.4278406501</v>
      </c>
      <c r="H1673" s="27">
        <v>6421834.4368316298</v>
      </c>
      <c r="I1673" s="27">
        <v>6563632.12726615</v>
      </c>
      <c r="J1673" s="27">
        <v>6728844</v>
      </c>
      <c r="K1673" s="27">
        <v>7618268.4387576003</v>
      </c>
      <c r="L1673" s="27">
        <v>7902548</v>
      </c>
      <c r="M1673" s="27">
        <v>8428955.7975037806</v>
      </c>
      <c r="N1673" s="27">
        <v>8902900</v>
      </c>
      <c r="O1673" s="27">
        <v>8970539.6655583698</v>
      </c>
      <c r="P1673" s="27">
        <v>9250922.2214383204</v>
      </c>
    </row>
    <row r="1674" spans="1:16">
      <c r="A1674" s="104" t="s">
        <v>72</v>
      </c>
      <c r="B1674" s="102" t="s">
        <v>19</v>
      </c>
      <c r="C1674" s="104" t="s">
        <v>353</v>
      </c>
      <c r="D1674" s="102" t="s">
        <v>2252</v>
      </c>
      <c r="E1674" s="27">
        <v>9843350.6473139096</v>
      </c>
      <c r="F1674" s="27">
        <v>10625338.367842199</v>
      </c>
      <c r="G1674" s="27">
        <v>11884771.5559847</v>
      </c>
      <c r="H1674" s="27">
        <v>14299033.1549777</v>
      </c>
      <c r="I1674" s="27">
        <v>14828443.466483099</v>
      </c>
      <c r="J1674" s="27">
        <v>15351140</v>
      </c>
      <c r="K1674" s="27">
        <v>17262931.796187699</v>
      </c>
      <c r="L1674" s="27">
        <v>23594756</v>
      </c>
      <c r="M1674" s="27">
        <v>25340197.617652498</v>
      </c>
      <c r="N1674" s="27">
        <v>26924973</v>
      </c>
      <c r="O1674" s="27">
        <v>27151147.359470099</v>
      </c>
      <c r="P1674" s="27">
        <v>28088691.532730699</v>
      </c>
    </row>
    <row r="1675" spans="1:16">
      <c r="A1675" s="104" t="s">
        <v>72</v>
      </c>
      <c r="B1675" s="102" t="s">
        <v>19</v>
      </c>
      <c r="C1675" s="104" t="s">
        <v>355</v>
      </c>
      <c r="D1675" s="102" t="s">
        <v>2253</v>
      </c>
      <c r="E1675" s="27">
        <v>6889305.9546943204</v>
      </c>
      <c r="F1675" s="27">
        <v>7370646.5396237103</v>
      </c>
      <c r="G1675" s="27">
        <v>8262652.3671776196</v>
      </c>
      <c r="H1675" s="27">
        <v>9932727.7717021592</v>
      </c>
      <c r="I1675" s="27">
        <v>10354953.2542268</v>
      </c>
      <c r="J1675" s="27">
        <v>10749537</v>
      </c>
      <c r="K1675" s="27">
        <v>12066113.942787001</v>
      </c>
      <c r="L1675" s="27">
        <v>14427963</v>
      </c>
      <c r="M1675" s="27">
        <v>15420494.6600451</v>
      </c>
      <c r="N1675" s="27">
        <v>16270194</v>
      </c>
      <c r="O1675" s="27">
        <v>16391460.300357001</v>
      </c>
      <c r="P1675" s="27">
        <v>16894137.4486867</v>
      </c>
    </row>
    <row r="1676" spans="1:16">
      <c r="A1676" s="104" t="s">
        <v>72</v>
      </c>
      <c r="B1676" s="102" t="s">
        <v>19</v>
      </c>
      <c r="C1676" s="104" t="s">
        <v>357</v>
      </c>
      <c r="D1676" s="102" t="s">
        <v>2254</v>
      </c>
      <c r="E1676" s="27">
        <v>2588122.8016432398</v>
      </c>
      <c r="F1676" s="27">
        <v>2800212.8938792702</v>
      </c>
      <c r="G1676" s="27">
        <v>3131306.9791996302</v>
      </c>
      <c r="H1676" s="27">
        <v>3767826.2678067298</v>
      </c>
      <c r="I1676" s="27">
        <v>3902754.3814814799</v>
      </c>
      <c r="J1676" s="27">
        <v>4035238</v>
      </c>
      <c r="K1676" s="27">
        <v>4541839.6278429898</v>
      </c>
      <c r="L1676" s="27">
        <v>3737646.25</v>
      </c>
      <c r="M1676" s="27">
        <v>4022832.0901566902</v>
      </c>
      <c r="N1676" s="27">
        <v>4267850</v>
      </c>
      <c r="O1676" s="27">
        <v>4302818.2664943896</v>
      </c>
      <c r="P1676" s="27">
        <v>4447769.5824282803</v>
      </c>
    </row>
    <row r="1677" spans="1:16">
      <c r="A1677" s="104" t="s">
        <v>72</v>
      </c>
      <c r="B1677" s="102" t="s">
        <v>19</v>
      </c>
      <c r="C1677" s="104" t="s">
        <v>359</v>
      </c>
      <c r="D1677" s="102" t="s">
        <v>2255</v>
      </c>
      <c r="E1677" s="27">
        <v>3638476.3497967599</v>
      </c>
      <c r="F1677" s="27">
        <v>3796570.3310391</v>
      </c>
      <c r="G1677" s="27">
        <v>4277718.70334539</v>
      </c>
      <c r="H1677" s="27">
        <v>5132193.6318656299</v>
      </c>
      <c r="I1677" s="27">
        <v>5426738.8989423104</v>
      </c>
      <c r="J1677" s="27">
        <v>5688724</v>
      </c>
      <c r="K1677" s="27">
        <v>6342326.71863655</v>
      </c>
      <c r="L1677" s="27">
        <v>6932792</v>
      </c>
      <c r="M1677" s="27">
        <v>7559036.3131117597</v>
      </c>
      <c r="N1677" s="27">
        <v>8172676</v>
      </c>
      <c r="O1677" s="27">
        <v>8260252.8967223903</v>
      </c>
      <c r="P1677" s="27">
        <v>8623278.9594204407</v>
      </c>
    </row>
    <row r="1678" spans="1:16">
      <c r="A1678" s="104" t="s">
        <v>72</v>
      </c>
      <c r="B1678" s="102" t="s">
        <v>19</v>
      </c>
      <c r="C1678" s="104" t="s">
        <v>361</v>
      </c>
      <c r="D1678" s="102" t="s">
        <v>2256</v>
      </c>
      <c r="E1678" s="27">
        <v>2694465.6546344901</v>
      </c>
      <c r="F1678" s="27">
        <v>2823339.6990561201</v>
      </c>
      <c r="G1678" s="27">
        <v>3178596.4741821699</v>
      </c>
      <c r="H1678" s="27">
        <v>3814711.44437441</v>
      </c>
      <c r="I1678" s="27">
        <v>4023469.7397934701</v>
      </c>
      <c r="J1678" s="27">
        <v>4211443</v>
      </c>
      <c r="K1678" s="27">
        <v>4700034.7787138298</v>
      </c>
      <c r="L1678" s="27">
        <v>4647721</v>
      </c>
      <c r="M1678" s="27">
        <v>5058383.3045731997</v>
      </c>
      <c r="N1678" s="27">
        <v>5550636</v>
      </c>
      <c r="O1678" s="27">
        <v>5620888.8791859196</v>
      </c>
      <c r="P1678" s="27">
        <v>5912103.04632858</v>
      </c>
    </row>
    <row r="1679" spans="1:16">
      <c r="A1679" s="104" t="s">
        <v>72</v>
      </c>
      <c r="B1679" s="102" t="s">
        <v>19</v>
      </c>
      <c r="C1679" s="104" t="s">
        <v>363</v>
      </c>
      <c r="D1679" s="102" t="s">
        <v>2257</v>
      </c>
      <c r="E1679" s="27">
        <v>8354095.2343045501</v>
      </c>
      <c r="F1679" s="27">
        <v>9006795.8389420602</v>
      </c>
      <c r="G1679" s="27">
        <v>10073520.383622799</v>
      </c>
      <c r="H1679" s="27">
        <v>12120263.7530315</v>
      </c>
      <c r="I1679" s="27">
        <v>12574975.781784199</v>
      </c>
      <c r="J1679" s="27">
        <v>13031590</v>
      </c>
      <c r="K1679" s="27">
        <v>14643367.486079199</v>
      </c>
      <c r="L1679" s="27">
        <v>16091244</v>
      </c>
      <c r="M1679" s="27">
        <v>17460755.0248353</v>
      </c>
      <c r="N1679" s="27">
        <v>18970984</v>
      </c>
      <c r="O1679" s="27">
        <v>19186519.840009801</v>
      </c>
      <c r="P1679" s="27">
        <v>20079963.249516699</v>
      </c>
    </row>
    <row r="1680" spans="1:16">
      <c r="A1680" s="104" t="s">
        <v>72</v>
      </c>
      <c r="B1680" s="102" t="s">
        <v>19</v>
      </c>
      <c r="C1680" s="104" t="s">
        <v>365</v>
      </c>
      <c r="D1680" s="102" t="s">
        <v>278</v>
      </c>
      <c r="E1680" s="27">
        <v>3126042.3301799698</v>
      </c>
      <c r="F1680" s="27">
        <v>3372324.9275229098</v>
      </c>
      <c r="G1680" s="27">
        <v>3773220.23481715</v>
      </c>
      <c r="H1680" s="27">
        <v>4539214.1865918403</v>
      </c>
      <c r="I1680" s="27">
        <v>4709410.0444780299</v>
      </c>
      <c r="J1680" s="27">
        <v>4874908</v>
      </c>
      <c r="K1680" s="27">
        <v>5482630.1713354699</v>
      </c>
      <c r="L1680" s="27">
        <v>4679523</v>
      </c>
      <c r="M1680" s="27">
        <v>5027382.5122408196</v>
      </c>
      <c r="N1680" s="27">
        <v>5287622</v>
      </c>
      <c r="O1680" s="27">
        <v>5324762.8536984697</v>
      </c>
      <c r="P1680" s="27">
        <v>5478718.9804240102</v>
      </c>
    </row>
    <row r="1681" spans="1:16">
      <c r="A1681" s="104" t="s">
        <v>72</v>
      </c>
      <c r="B1681" s="102" t="s">
        <v>19</v>
      </c>
      <c r="C1681" s="104" t="s">
        <v>367</v>
      </c>
      <c r="D1681" s="102" t="s">
        <v>2258</v>
      </c>
      <c r="E1681" s="27">
        <v>14376289.867825801</v>
      </c>
      <c r="F1681" s="27">
        <v>15643544.822454199</v>
      </c>
      <c r="G1681" s="27">
        <v>17469337.0905535</v>
      </c>
      <c r="H1681" s="27">
        <v>21031388.9055732</v>
      </c>
      <c r="I1681" s="27">
        <v>21710755.096337501</v>
      </c>
      <c r="J1681" s="27">
        <v>22406463</v>
      </c>
      <c r="K1681" s="27">
        <v>25250593.037800301</v>
      </c>
      <c r="L1681" s="27">
        <v>21927160</v>
      </c>
      <c r="M1681" s="27">
        <v>23627940.9960078</v>
      </c>
      <c r="N1681" s="27">
        <v>26159901</v>
      </c>
      <c r="O1681" s="27">
        <v>26521255.628934801</v>
      </c>
      <c r="P1681" s="27">
        <v>28019149.679689098</v>
      </c>
    </row>
    <row r="1682" spans="1:16">
      <c r="A1682" s="104" t="s">
        <v>72</v>
      </c>
      <c r="B1682" s="102" t="s">
        <v>19</v>
      </c>
      <c r="C1682" s="104" t="s">
        <v>369</v>
      </c>
      <c r="D1682" s="102" t="s">
        <v>2259</v>
      </c>
      <c r="E1682" s="27">
        <v>12690889.6441146</v>
      </c>
      <c r="F1682" s="27">
        <v>13920137.3429514</v>
      </c>
      <c r="G1682" s="27">
        <v>15522508.2107688</v>
      </c>
      <c r="H1682" s="27">
        <v>18698176.9895599</v>
      </c>
      <c r="I1682" s="27">
        <v>19217534.5553043</v>
      </c>
      <c r="J1682" s="27">
        <v>19764318</v>
      </c>
      <c r="K1682" s="27">
        <v>22328409.631866202</v>
      </c>
      <c r="L1682" s="27">
        <v>20418152</v>
      </c>
      <c r="M1682" s="27">
        <v>21886213.821946599</v>
      </c>
      <c r="N1682" s="27">
        <v>22822969</v>
      </c>
      <c r="O1682" s="27">
        <v>22956659.478466399</v>
      </c>
      <c r="P1682" s="27">
        <v>23510838.376888599</v>
      </c>
    </row>
    <row r="1683" spans="1:16">
      <c r="A1683" s="104" t="s">
        <v>72</v>
      </c>
      <c r="B1683" s="102" t="s">
        <v>19</v>
      </c>
      <c r="C1683" s="104" t="s">
        <v>371</v>
      </c>
      <c r="D1683" s="102" t="s">
        <v>2260</v>
      </c>
      <c r="E1683" s="27">
        <v>6083366.04008999</v>
      </c>
      <c r="F1683" s="27">
        <v>6602218.8194441004</v>
      </c>
      <c r="G1683" s="27">
        <v>7375686.95831348</v>
      </c>
      <c r="H1683" s="27">
        <v>8878225.0269934107</v>
      </c>
      <c r="I1683" s="27">
        <v>9178302.3163926098</v>
      </c>
      <c r="J1683" s="27">
        <v>9483602</v>
      </c>
      <c r="K1683" s="27">
        <v>10678413.8584588</v>
      </c>
      <c r="L1683" s="27">
        <v>10909867</v>
      </c>
      <c r="M1683" s="27">
        <v>11775143.243605601</v>
      </c>
      <c r="N1683" s="27">
        <v>12819706</v>
      </c>
      <c r="O1683" s="27">
        <v>12968782.5530206</v>
      </c>
      <c r="P1683" s="27">
        <v>13586740.091179101</v>
      </c>
    </row>
    <row r="1684" spans="1:16">
      <c r="A1684" s="104" t="s">
        <v>72</v>
      </c>
      <c r="B1684" s="102" t="s">
        <v>19</v>
      </c>
      <c r="C1684" s="104" t="s">
        <v>373</v>
      </c>
      <c r="D1684" s="102" t="s">
        <v>2261</v>
      </c>
      <c r="E1684" s="27">
        <v>10367481.383159099</v>
      </c>
      <c r="F1684" s="27">
        <v>10832886.5690773</v>
      </c>
      <c r="G1684" s="27">
        <v>12203652.7045596</v>
      </c>
      <c r="H1684" s="27">
        <v>14642352.6240937</v>
      </c>
      <c r="I1684" s="27">
        <v>15472358.821590099</v>
      </c>
      <c r="J1684" s="27">
        <v>16205923</v>
      </c>
      <c r="K1684" s="27">
        <v>18079316.375329699</v>
      </c>
      <c r="L1684" s="27">
        <v>29198788</v>
      </c>
      <c r="M1684" s="27">
        <v>31200095.540878601</v>
      </c>
      <c r="N1684" s="27">
        <v>32844509</v>
      </c>
      <c r="O1684" s="27">
        <v>33079195.2180028</v>
      </c>
      <c r="P1684" s="27">
        <v>34052021.163468599</v>
      </c>
    </row>
    <row r="1685" spans="1:16">
      <c r="A1685" s="104" t="s">
        <v>72</v>
      </c>
      <c r="B1685" s="102" t="s">
        <v>19</v>
      </c>
      <c r="C1685" s="104" t="s">
        <v>375</v>
      </c>
      <c r="D1685" s="102" t="s">
        <v>2262</v>
      </c>
      <c r="E1685" s="27">
        <v>24418281.716312598</v>
      </c>
      <c r="F1685" s="27">
        <v>26247066.190592401</v>
      </c>
      <c r="G1685" s="27">
        <v>29384554.2464929</v>
      </c>
      <c r="H1685" s="27">
        <v>35341293.448717497</v>
      </c>
      <c r="I1685" s="27">
        <v>36737137.5989279</v>
      </c>
      <c r="J1685" s="27">
        <v>38093176</v>
      </c>
      <c r="K1685" s="27">
        <v>42789649.031036898</v>
      </c>
      <c r="L1685" s="27">
        <v>51884696</v>
      </c>
      <c r="M1685" s="27">
        <v>55761472.9650819</v>
      </c>
      <c r="N1685" s="27">
        <v>59179269</v>
      </c>
      <c r="O1685" s="27">
        <v>59667047.106635801</v>
      </c>
      <c r="P1685" s="27">
        <v>61688996.659098998</v>
      </c>
    </row>
    <row r="1686" spans="1:16">
      <c r="A1686" s="104" t="s">
        <v>72</v>
      </c>
      <c r="B1686" s="102" t="s">
        <v>19</v>
      </c>
      <c r="C1686" s="104" t="s">
        <v>377</v>
      </c>
      <c r="D1686" s="102" t="s">
        <v>292</v>
      </c>
      <c r="E1686" s="27">
        <v>13577400.117864501</v>
      </c>
      <c r="F1686" s="27">
        <v>14581090.3202144</v>
      </c>
      <c r="G1686" s="27">
        <v>16327258.2193988</v>
      </c>
      <c r="H1686" s="27">
        <v>19635943.306402698</v>
      </c>
      <c r="I1686" s="27">
        <v>20423015.106628601</v>
      </c>
      <c r="J1686" s="27">
        <v>21181780</v>
      </c>
      <c r="K1686" s="27">
        <v>23790616.707412601</v>
      </c>
      <c r="L1686" s="27">
        <v>34149032</v>
      </c>
      <c r="M1686" s="27">
        <v>36105639.623508804</v>
      </c>
      <c r="N1686" s="27">
        <v>38016930</v>
      </c>
      <c r="O1686" s="27">
        <v>38289704.2945216</v>
      </c>
      <c r="P1686" s="27">
        <v>39420413.302284501</v>
      </c>
    </row>
    <row r="1687" spans="1:16">
      <c r="A1687" s="104" t="s">
        <v>72</v>
      </c>
      <c r="B1687" s="102" t="s">
        <v>19</v>
      </c>
      <c r="C1687" s="104" t="s">
        <v>379</v>
      </c>
      <c r="D1687" s="102" t="s">
        <v>2263</v>
      </c>
      <c r="E1687" s="27">
        <v>5764148.08583018</v>
      </c>
      <c r="F1687" s="27">
        <v>6235235.67617728</v>
      </c>
      <c r="G1687" s="27">
        <v>6971244.6946804496</v>
      </c>
      <c r="H1687" s="27">
        <v>8388902.6253584903</v>
      </c>
      <c r="I1687" s="27">
        <v>8689298.0178517699</v>
      </c>
      <c r="J1687" s="27">
        <v>8987814</v>
      </c>
      <c r="K1687" s="27">
        <v>10113008.6605023</v>
      </c>
      <c r="L1687" s="27">
        <v>14162786</v>
      </c>
      <c r="M1687" s="27">
        <v>15064068.632561799</v>
      </c>
      <c r="N1687" s="27">
        <v>15850136</v>
      </c>
      <c r="O1687" s="27">
        <v>15962321.837793401</v>
      </c>
      <c r="P1687" s="27">
        <v>16427355.114281399</v>
      </c>
    </row>
    <row r="1688" spans="1:16">
      <c r="A1688" s="104" t="s">
        <v>72</v>
      </c>
      <c r="B1688" s="102" t="s">
        <v>19</v>
      </c>
      <c r="C1688" s="104" t="s">
        <v>381</v>
      </c>
      <c r="D1688" s="102" t="s">
        <v>2264</v>
      </c>
      <c r="E1688" s="27">
        <v>3699577.9298313898</v>
      </c>
      <c r="F1688" s="27">
        <v>4106232.3022661898</v>
      </c>
      <c r="G1688" s="27">
        <v>4566252.9569790801</v>
      </c>
      <c r="H1688" s="27">
        <v>5506309.2908696597</v>
      </c>
      <c r="I1688" s="27">
        <v>5620003.1250828104</v>
      </c>
      <c r="J1688" s="27">
        <v>5757306</v>
      </c>
      <c r="K1688" s="27">
        <v>6521419.6761735696</v>
      </c>
      <c r="L1688" s="27">
        <v>4834481.5</v>
      </c>
      <c r="M1688" s="27">
        <v>5149556.1726919301</v>
      </c>
      <c r="N1688" s="27">
        <v>5451449</v>
      </c>
      <c r="O1688" s="27">
        <v>5494534.70289528</v>
      </c>
      <c r="P1688" s="27">
        <v>5673133.1662411103</v>
      </c>
    </row>
    <row r="1689" spans="1:16">
      <c r="A1689" s="104" t="s">
        <v>72</v>
      </c>
      <c r="B1689" s="102" t="s">
        <v>19</v>
      </c>
      <c r="C1689" s="104" t="s">
        <v>383</v>
      </c>
      <c r="D1689" s="102" t="s">
        <v>19</v>
      </c>
      <c r="E1689" s="27">
        <v>111492887.31230301</v>
      </c>
      <c r="F1689" s="27">
        <v>114977524.674573</v>
      </c>
      <c r="G1689" s="27">
        <v>129718613.226776</v>
      </c>
      <c r="H1689" s="27">
        <v>155541006.235955</v>
      </c>
      <c r="I1689" s="27">
        <v>165437666.94956201</v>
      </c>
      <c r="J1689" s="27">
        <v>174587334</v>
      </c>
      <c r="K1689" s="27">
        <v>193698616.35410401</v>
      </c>
      <c r="L1689" s="27">
        <v>138657360</v>
      </c>
      <c r="M1689" s="27">
        <v>154698866.04845199</v>
      </c>
      <c r="N1689" s="27">
        <v>187178476</v>
      </c>
      <c r="O1689" s="27">
        <v>191813874.559239</v>
      </c>
      <c r="P1689" s="27">
        <v>211028636.05064601</v>
      </c>
    </row>
    <row r="1690" spans="1:16">
      <c r="A1690" s="104" t="s">
        <v>72</v>
      </c>
      <c r="B1690" s="102" t="s">
        <v>19</v>
      </c>
      <c r="C1690" s="104" t="s">
        <v>385</v>
      </c>
      <c r="D1690" s="102" t="s">
        <v>2265</v>
      </c>
      <c r="E1690" s="27">
        <v>26773153.354147598</v>
      </c>
      <c r="F1690" s="27">
        <v>29245589.9169751</v>
      </c>
      <c r="G1690" s="27">
        <v>32629519.1355148</v>
      </c>
      <c r="H1690" s="27">
        <v>39296755.990088403</v>
      </c>
      <c r="I1690" s="27">
        <v>40468936.803867102</v>
      </c>
      <c r="J1690" s="27">
        <v>41716520</v>
      </c>
      <c r="K1690" s="27">
        <v>47050526.785328999</v>
      </c>
      <c r="L1690" s="27">
        <v>44806152</v>
      </c>
      <c r="M1690" s="27">
        <v>48167425.4901985</v>
      </c>
      <c r="N1690" s="27">
        <v>51367366</v>
      </c>
      <c r="O1690" s="27">
        <v>51824052.821013398</v>
      </c>
      <c r="P1690" s="27">
        <v>53717120.206858397</v>
      </c>
    </row>
    <row r="1691" spans="1:16">
      <c r="A1691" s="104" t="s">
        <v>72</v>
      </c>
      <c r="B1691" s="102" t="s">
        <v>19</v>
      </c>
      <c r="C1691" s="104" t="s">
        <v>387</v>
      </c>
      <c r="D1691" s="102" t="s">
        <v>2266</v>
      </c>
      <c r="E1691" s="27">
        <v>13815420.985213799</v>
      </c>
      <c r="F1691" s="27">
        <v>14759789.417700401</v>
      </c>
      <c r="G1691" s="27">
        <v>16547619.6821272</v>
      </c>
      <c r="H1691" s="27">
        <v>19890899.8854861</v>
      </c>
      <c r="I1691" s="27">
        <v>20748612.765103199</v>
      </c>
      <c r="J1691" s="27">
        <v>21563219</v>
      </c>
      <c r="K1691" s="27">
        <v>24183049.780389901</v>
      </c>
      <c r="L1691" s="27">
        <v>51628588</v>
      </c>
      <c r="M1691" s="27">
        <v>54426703.630833097</v>
      </c>
      <c r="N1691" s="27">
        <v>56696330</v>
      </c>
      <c r="O1691" s="27">
        <v>57020245.207020603</v>
      </c>
      <c r="P1691" s="27">
        <v>58362943.960046597</v>
      </c>
    </row>
    <row r="1692" spans="1:16">
      <c r="A1692" s="104" t="s">
        <v>72</v>
      </c>
      <c r="B1692" s="102" t="s">
        <v>19</v>
      </c>
      <c r="C1692" s="104" t="s">
        <v>389</v>
      </c>
      <c r="D1692" s="102" t="s">
        <v>2267</v>
      </c>
      <c r="E1692" s="27">
        <v>2976951.0298747802</v>
      </c>
      <c r="F1692" s="27">
        <v>3094630.4574823598</v>
      </c>
      <c r="G1692" s="27">
        <v>3485605.9515241501</v>
      </c>
      <c r="H1692" s="27">
        <v>4182297.8622839898</v>
      </c>
      <c r="I1692" s="27">
        <v>4428096.2430471303</v>
      </c>
      <c r="J1692" s="27">
        <v>4658723</v>
      </c>
      <c r="K1692" s="27">
        <v>5179540.88298056</v>
      </c>
      <c r="L1692" s="27">
        <v>4075405.75</v>
      </c>
      <c r="M1692" s="27">
        <v>4432809.4876637198</v>
      </c>
      <c r="N1692" s="27">
        <v>4693496</v>
      </c>
      <c r="O1692" s="27">
        <v>4730701.0239347396</v>
      </c>
      <c r="P1692" s="27">
        <v>4884922.3056289703</v>
      </c>
    </row>
    <row r="1693" spans="1:16">
      <c r="A1693" s="104" t="s">
        <v>72</v>
      </c>
      <c r="B1693" s="102" t="s">
        <v>19</v>
      </c>
      <c r="C1693" s="104" t="s">
        <v>391</v>
      </c>
      <c r="D1693" s="102" t="s">
        <v>2268</v>
      </c>
      <c r="E1693" s="27">
        <v>8022502.3827916496</v>
      </c>
      <c r="F1693" s="27">
        <v>8257221.8554103998</v>
      </c>
      <c r="G1693" s="27">
        <v>9330284.2857963108</v>
      </c>
      <c r="H1693" s="27">
        <v>11181743.137194199</v>
      </c>
      <c r="I1693" s="27">
        <v>11914143.12184</v>
      </c>
      <c r="J1693" s="27">
        <v>12556139</v>
      </c>
      <c r="K1693" s="27">
        <v>13948140.201112</v>
      </c>
      <c r="L1693" s="27">
        <v>15769647</v>
      </c>
      <c r="M1693" s="27">
        <v>17174571.2257131</v>
      </c>
      <c r="N1693" s="27">
        <v>18978216</v>
      </c>
      <c r="O1693" s="27">
        <v>19235627.230237398</v>
      </c>
      <c r="P1693" s="27">
        <v>20302653.897392299</v>
      </c>
    </row>
    <row r="1694" spans="1:16">
      <c r="A1694" s="104" t="s">
        <v>72</v>
      </c>
      <c r="B1694" s="102" t="s">
        <v>19</v>
      </c>
      <c r="C1694" s="104" t="s">
        <v>393</v>
      </c>
      <c r="D1694" s="102" t="s">
        <v>2269</v>
      </c>
      <c r="E1694" s="27">
        <v>9969193.9748581108</v>
      </c>
      <c r="F1694" s="27">
        <v>10362625.1660953</v>
      </c>
      <c r="G1694" s="27">
        <v>11670871.2332137</v>
      </c>
      <c r="H1694" s="27">
        <v>14004124.102673899</v>
      </c>
      <c r="I1694" s="27">
        <v>14812977.855275</v>
      </c>
      <c r="J1694" s="27">
        <v>15603702</v>
      </c>
      <c r="K1694" s="27">
        <v>17335977.138289999</v>
      </c>
      <c r="L1694" s="27">
        <v>20738754</v>
      </c>
      <c r="M1694" s="27">
        <v>22976096.820476901</v>
      </c>
      <c r="N1694" s="27">
        <v>28918210</v>
      </c>
      <c r="O1694" s="27">
        <v>29766251.3481724</v>
      </c>
      <c r="P1694" s="27">
        <v>33281573.083360199</v>
      </c>
    </row>
    <row r="1695" spans="1:16">
      <c r="A1695" s="104" t="s">
        <v>72</v>
      </c>
      <c r="B1695" s="102" t="s">
        <v>19</v>
      </c>
      <c r="C1695" s="104" t="s">
        <v>395</v>
      </c>
      <c r="D1695" s="102" t="s">
        <v>2270</v>
      </c>
      <c r="E1695" s="27">
        <v>2667599.2157503502</v>
      </c>
      <c r="F1695" s="27">
        <v>2756131.16486427</v>
      </c>
      <c r="G1695" s="27">
        <v>3113026.0624177498</v>
      </c>
      <c r="H1695" s="27">
        <v>3731395.8144730101</v>
      </c>
      <c r="I1695" s="27">
        <v>3968476.55889634</v>
      </c>
      <c r="J1695" s="27">
        <v>4173305</v>
      </c>
      <c r="K1695" s="27">
        <v>4642841.8716078298</v>
      </c>
      <c r="L1695" s="27">
        <v>5343500.5</v>
      </c>
      <c r="M1695" s="27">
        <v>5795191.3439611001</v>
      </c>
      <c r="N1695" s="27">
        <v>6388302</v>
      </c>
      <c r="O1695" s="27">
        <v>6472949.1745085502</v>
      </c>
      <c r="P1695" s="27">
        <v>6823830.4534727503</v>
      </c>
    </row>
    <row r="1696" spans="1:16">
      <c r="A1696" s="104" t="s">
        <v>72</v>
      </c>
      <c r="B1696" s="102" t="s">
        <v>19</v>
      </c>
      <c r="C1696" s="104" t="s">
        <v>397</v>
      </c>
      <c r="D1696" s="102" t="s">
        <v>2271</v>
      </c>
      <c r="E1696" s="27">
        <v>633617.45503257099</v>
      </c>
      <c r="F1696" s="27">
        <v>678367.302499354</v>
      </c>
      <c r="G1696" s="27">
        <v>760022.39842376695</v>
      </c>
      <c r="H1696" s="27">
        <v>913818.79881714296</v>
      </c>
      <c r="I1696" s="27">
        <v>952063.60870168998</v>
      </c>
      <c r="J1696" s="27">
        <v>988741</v>
      </c>
      <c r="K1696" s="27">
        <v>1109505.7858744999</v>
      </c>
      <c r="L1696" s="27">
        <v>1017060.5</v>
      </c>
      <c r="M1696" s="27">
        <v>1101023.84368797</v>
      </c>
      <c r="N1696" s="27">
        <v>1205224</v>
      </c>
      <c r="O1696" s="27">
        <v>1220095.5313081199</v>
      </c>
      <c r="P1696" s="27">
        <v>1281739.89468878</v>
      </c>
    </row>
    <row r="1697" spans="1:16">
      <c r="A1697" s="104" t="s">
        <v>72</v>
      </c>
      <c r="B1697" s="102" t="s">
        <v>19</v>
      </c>
      <c r="C1697" s="104" t="s">
        <v>399</v>
      </c>
      <c r="D1697" s="102" t="s">
        <v>2272</v>
      </c>
      <c r="E1697" s="27">
        <v>3565294.3934797002</v>
      </c>
      <c r="F1697" s="27">
        <v>3801418.7713873698</v>
      </c>
      <c r="G1697" s="27">
        <v>4257649.9603686901</v>
      </c>
      <c r="H1697" s="27">
        <v>5119885.9032621998</v>
      </c>
      <c r="I1697" s="27">
        <v>5347725.2294301698</v>
      </c>
      <c r="J1697" s="27">
        <v>5566522</v>
      </c>
      <c r="K1697" s="27">
        <v>6236247.1030946895</v>
      </c>
      <c r="L1697" s="27">
        <v>5907860</v>
      </c>
      <c r="M1697" s="27">
        <v>6384636.7007486299</v>
      </c>
      <c r="N1697" s="27">
        <v>6844717</v>
      </c>
      <c r="O1697" s="27">
        <v>6910378.0537269898</v>
      </c>
      <c r="P1697" s="27">
        <v>7182558.7522032196</v>
      </c>
    </row>
    <row r="1698" spans="1:16">
      <c r="A1698" s="104" t="s">
        <v>72</v>
      </c>
      <c r="B1698" s="102" t="s">
        <v>19</v>
      </c>
      <c r="C1698" s="104" t="s">
        <v>401</v>
      </c>
      <c r="D1698" s="102" t="s">
        <v>2273</v>
      </c>
      <c r="E1698" s="27">
        <v>2430592.32155318</v>
      </c>
      <c r="F1698" s="27">
        <v>2506400.1579907499</v>
      </c>
      <c r="G1698" s="27">
        <v>2831445.3514112998</v>
      </c>
      <c r="H1698" s="27">
        <v>3393342.7858477901</v>
      </c>
      <c r="I1698" s="27">
        <v>3613773.9799975799</v>
      </c>
      <c r="J1698" s="27">
        <v>3803135</v>
      </c>
      <c r="K1698" s="27">
        <v>4228818.05296042</v>
      </c>
      <c r="L1698" s="27">
        <v>6160813.5</v>
      </c>
      <c r="M1698" s="27">
        <v>6605963.8727697702</v>
      </c>
      <c r="N1698" s="27">
        <v>6979490</v>
      </c>
      <c r="O1698" s="27">
        <v>7032798.2521065501</v>
      </c>
      <c r="P1698" s="27">
        <v>7253774.0424663899</v>
      </c>
    </row>
    <row r="1699" spans="1:16">
      <c r="A1699" s="104" t="s">
        <v>72</v>
      </c>
      <c r="B1699" s="102" t="s">
        <v>19</v>
      </c>
      <c r="C1699" s="104" t="s">
        <v>832</v>
      </c>
      <c r="D1699" s="102" t="s">
        <v>2274</v>
      </c>
      <c r="E1699" s="27">
        <v>5314732.6786154602</v>
      </c>
      <c r="F1699" s="27">
        <v>5605009.1250501098</v>
      </c>
      <c r="G1699" s="27">
        <v>6298652.4683246296</v>
      </c>
      <c r="H1699" s="27">
        <v>7564437.9758896204</v>
      </c>
      <c r="I1699" s="27">
        <v>7948663.8437174102</v>
      </c>
      <c r="J1699" s="27">
        <v>8304016</v>
      </c>
      <c r="K1699" s="27">
        <v>9279334.3430582695</v>
      </c>
      <c r="L1699" s="27">
        <v>9743710</v>
      </c>
      <c r="M1699" s="27">
        <v>10601789.8325464</v>
      </c>
      <c r="N1699" s="27">
        <v>11725678</v>
      </c>
      <c r="O1699" s="27">
        <v>11886075.816748301</v>
      </c>
      <c r="P1699" s="27">
        <v>12550961.7109877</v>
      </c>
    </row>
    <row r="1700" spans="1:16">
      <c r="A1700" s="104" t="s">
        <v>72</v>
      </c>
      <c r="B1700" s="102" t="s">
        <v>19</v>
      </c>
      <c r="C1700" s="104" t="s">
        <v>834</v>
      </c>
      <c r="D1700" s="102" t="s">
        <v>2275</v>
      </c>
      <c r="E1700" s="27">
        <v>1499956.4763631001</v>
      </c>
      <c r="F1700" s="27">
        <v>1541878.65235228</v>
      </c>
      <c r="G1700" s="27">
        <v>1742507.4549320899</v>
      </c>
      <c r="H1700" s="27">
        <v>2088123.5860150401</v>
      </c>
      <c r="I1700" s="27">
        <v>2226387.7243069801</v>
      </c>
      <c r="J1700" s="27">
        <v>2348196</v>
      </c>
      <c r="K1700" s="27">
        <v>2606683.8971251799</v>
      </c>
      <c r="L1700" s="27">
        <v>1442906.125</v>
      </c>
      <c r="M1700" s="27">
        <v>1592844.58541789</v>
      </c>
      <c r="N1700" s="27">
        <v>1955194</v>
      </c>
      <c r="O1700" s="27">
        <v>2006907.83749391</v>
      </c>
      <c r="P1700" s="27">
        <v>2221271.7558586798</v>
      </c>
    </row>
    <row r="1701" spans="1:16">
      <c r="A1701" s="104" t="s">
        <v>72</v>
      </c>
      <c r="B1701" s="102" t="s">
        <v>19</v>
      </c>
      <c r="C1701" s="104" t="s">
        <v>1273</v>
      </c>
      <c r="D1701" s="102" t="s">
        <v>2276</v>
      </c>
      <c r="E1701" s="27">
        <v>3697786.93435799</v>
      </c>
      <c r="F1701" s="27">
        <v>4034426.6846983498</v>
      </c>
      <c r="G1701" s="27">
        <v>4502791.9274749402</v>
      </c>
      <c r="H1701" s="27">
        <v>5422126.1470101904</v>
      </c>
      <c r="I1701" s="27">
        <v>5587995.1760884002</v>
      </c>
      <c r="J1701" s="27">
        <v>5762836</v>
      </c>
      <c r="K1701" s="27">
        <v>6496966.31991209</v>
      </c>
      <c r="L1701" s="27">
        <v>4461679</v>
      </c>
      <c r="M1701" s="27">
        <v>4843652.4503744002</v>
      </c>
      <c r="N1701" s="27">
        <v>5256884</v>
      </c>
      <c r="O1701" s="27">
        <v>5315859.5437241001</v>
      </c>
      <c r="P1701" s="27">
        <v>5560325.48026348</v>
      </c>
    </row>
    <row r="1702" spans="1:16">
      <c r="A1702" s="104" t="s">
        <v>72</v>
      </c>
      <c r="B1702" s="102" t="s">
        <v>19</v>
      </c>
      <c r="C1702" s="104" t="s">
        <v>1275</v>
      </c>
      <c r="D1702" s="102" t="s">
        <v>2277</v>
      </c>
      <c r="E1702" s="27">
        <v>2972442.8083285699</v>
      </c>
      <c r="F1702" s="27">
        <v>3231999.0065640998</v>
      </c>
      <c r="G1702" s="27">
        <v>3610205.7687645899</v>
      </c>
      <c r="H1702" s="27">
        <v>4345918.5935944701</v>
      </c>
      <c r="I1702" s="27">
        <v>4488624.78191345</v>
      </c>
      <c r="J1702" s="27">
        <v>4632602</v>
      </c>
      <c r="K1702" s="27">
        <v>5220762.6170041598</v>
      </c>
      <c r="L1702" s="27">
        <v>5227933</v>
      </c>
      <c r="M1702" s="27">
        <v>5545105.0033417903</v>
      </c>
      <c r="N1702" s="27">
        <v>5852684</v>
      </c>
      <c r="O1702" s="27">
        <v>5896581.0434131604</v>
      </c>
      <c r="P1702" s="27">
        <v>6078543.2362373304</v>
      </c>
    </row>
    <row r="1703" spans="1:16">
      <c r="A1703" s="104" t="s">
        <v>72</v>
      </c>
      <c r="B1703" s="102" t="s">
        <v>19</v>
      </c>
      <c r="C1703" s="104" t="s">
        <v>1277</v>
      </c>
      <c r="D1703" s="102" t="s">
        <v>2278</v>
      </c>
      <c r="E1703" s="27">
        <v>3299610.1276119598</v>
      </c>
      <c r="F1703" s="27">
        <v>3432436.5547003201</v>
      </c>
      <c r="G1703" s="27">
        <v>3868594.4768816698</v>
      </c>
      <c r="H1703" s="27">
        <v>4640816.4805056797</v>
      </c>
      <c r="I1703" s="27">
        <v>4913909.3484938098</v>
      </c>
      <c r="J1703" s="27">
        <v>5161685</v>
      </c>
      <c r="K1703" s="27">
        <v>5745951.1737501798</v>
      </c>
      <c r="L1703" s="27">
        <v>4131883</v>
      </c>
      <c r="M1703" s="27">
        <v>4471302.3379312996</v>
      </c>
      <c r="N1703" s="27">
        <v>4953989</v>
      </c>
      <c r="O1703" s="27">
        <v>5022877.0125512201</v>
      </c>
      <c r="P1703" s="27">
        <v>5308432.1753332801</v>
      </c>
    </row>
    <row r="1704" spans="1:16">
      <c r="A1704" s="104" t="s">
        <v>72</v>
      </c>
      <c r="B1704" s="102" t="s">
        <v>19</v>
      </c>
      <c r="C1704" s="104" t="s">
        <v>1279</v>
      </c>
      <c r="D1704" s="102" t="s">
        <v>2279</v>
      </c>
      <c r="E1704" s="27">
        <v>4699362.71610766</v>
      </c>
      <c r="F1704" s="27">
        <v>4942013.87238725</v>
      </c>
      <c r="G1704" s="27">
        <v>5557202.5020918697</v>
      </c>
      <c r="H1704" s="27">
        <v>6672117.5318507301</v>
      </c>
      <c r="I1704" s="27">
        <v>7021048.3074709801</v>
      </c>
      <c r="J1704" s="27">
        <v>7344553</v>
      </c>
      <c r="K1704" s="27">
        <v>8199662.7234243397</v>
      </c>
      <c r="L1704" s="27">
        <v>7744253.5</v>
      </c>
      <c r="M1704" s="27">
        <v>8485537.4724501204</v>
      </c>
      <c r="N1704" s="27">
        <v>9311146</v>
      </c>
      <c r="O1704" s="27">
        <v>9428974.9970854502</v>
      </c>
      <c r="P1704" s="27">
        <v>9917401.0220180191</v>
      </c>
    </row>
    <row r="1705" spans="1:16">
      <c r="A1705" s="104" t="s">
        <v>72</v>
      </c>
      <c r="B1705" s="102" t="s">
        <v>19</v>
      </c>
      <c r="C1705" s="104" t="s">
        <v>1281</v>
      </c>
      <c r="D1705" s="102" t="s">
        <v>2280</v>
      </c>
      <c r="E1705" s="27">
        <v>2278578.2295338898</v>
      </c>
      <c r="F1705" s="27">
        <v>2471057.0112154498</v>
      </c>
      <c r="G1705" s="27">
        <v>2761534.84608733</v>
      </c>
      <c r="H1705" s="27">
        <v>3323683.17184364</v>
      </c>
      <c r="I1705" s="27">
        <v>3437281.5416798801</v>
      </c>
      <c r="J1705" s="27">
        <v>3552159</v>
      </c>
      <c r="K1705" s="27">
        <v>3999497.3412906099</v>
      </c>
      <c r="L1705" s="27">
        <v>3902229</v>
      </c>
      <c r="M1705" s="27">
        <v>4154811.3560333899</v>
      </c>
      <c r="N1705" s="27">
        <v>4290201</v>
      </c>
      <c r="O1705" s="27">
        <v>4309523.8151349304</v>
      </c>
      <c r="P1705" s="27">
        <v>4389619.9799448401</v>
      </c>
    </row>
    <row r="1706" spans="1:16">
      <c r="A1706" s="104" t="s">
        <v>72</v>
      </c>
      <c r="B1706" s="102" t="s">
        <v>19</v>
      </c>
      <c r="C1706" s="104" t="s">
        <v>1283</v>
      </c>
      <c r="D1706" s="102" t="s">
        <v>2281</v>
      </c>
      <c r="E1706" s="27">
        <v>350172.57133675599</v>
      </c>
      <c r="F1706" s="27">
        <v>363605.53395170602</v>
      </c>
      <c r="G1706" s="27">
        <v>410097.58774375502</v>
      </c>
      <c r="H1706" s="27">
        <v>491799.21378093399</v>
      </c>
      <c r="I1706" s="27">
        <v>521599.42000118003</v>
      </c>
      <c r="J1706" s="27">
        <v>547636</v>
      </c>
      <c r="K1706" s="27">
        <v>609930.75811938301</v>
      </c>
      <c r="L1706" s="27">
        <v>948998.5625</v>
      </c>
      <c r="M1706" s="27">
        <v>1018825.1175721301</v>
      </c>
      <c r="N1706" s="27">
        <v>1079915</v>
      </c>
      <c r="O1706" s="27">
        <v>1088633.0679300299</v>
      </c>
      <c r="P1706" s="27">
        <v>1124773.3095067199</v>
      </c>
    </row>
    <row r="1707" spans="1:16">
      <c r="A1707" s="104" t="s">
        <v>72</v>
      </c>
      <c r="B1707" s="102" t="s">
        <v>19</v>
      </c>
      <c r="C1707" s="104" t="s">
        <v>1285</v>
      </c>
      <c r="D1707" s="102" t="s">
        <v>2282</v>
      </c>
      <c r="E1707" s="27">
        <v>13364147.659305399</v>
      </c>
      <c r="F1707" s="27">
        <v>13281916.461869599</v>
      </c>
      <c r="G1707" s="27">
        <v>15103642.9548738</v>
      </c>
      <c r="H1707" s="27">
        <v>18055249.7428804</v>
      </c>
      <c r="I1707" s="27">
        <v>19612590.6246945</v>
      </c>
      <c r="J1707" s="27">
        <v>20984895</v>
      </c>
      <c r="K1707" s="27">
        <v>23062493.3122827</v>
      </c>
      <c r="L1707" s="27">
        <v>25467646</v>
      </c>
      <c r="M1707" s="27">
        <v>28169668.2651751</v>
      </c>
      <c r="N1707" s="27">
        <v>31981871</v>
      </c>
      <c r="O1707" s="27">
        <v>32525938.3554914</v>
      </c>
      <c r="P1707" s="27">
        <v>34781217.260769099</v>
      </c>
    </row>
    <row r="1708" spans="1:16">
      <c r="A1708" s="104" t="s">
        <v>72</v>
      </c>
      <c r="B1708" s="102" t="s">
        <v>19</v>
      </c>
      <c r="C1708" s="104" t="s">
        <v>1287</v>
      </c>
      <c r="D1708" s="102" t="s">
        <v>2283</v>
      </c>
      <c r="E1708" s="27">
        <v>369035.60313500901</v>
      </c>
      <c r="F1708" s="27">
        <v>393933.32363932999</v>
      </c>
      <c r="G1708" s="27">
        <v>441611.44664158602</v>
      </c>
      <c r="H1708" s="27">
        <v>530854.38102429197</v>
      </c>
      <c r="I1708" s="27">
        <v>553988.10264802305</v>
      </c>
      <c r="J1708" s="27">
        <v>576045</v>
      </c>
      <c r="K1708" s="27">
        <v>645806.86620130797</v>
      </c>
      <c r="L1708" s="27">
        <v>396563.75</v>
      </c>
      <c r="M1708" s="27">
        <v>429799.34186365502</v>
      </c>
      <c r="N1708" s="27">
        <v>454588</v>
      </c>
      <c r="O1708" s="27">
        <v>458125.93107103399</v>
      </c>
      <c r="P1708" s="27">
        <v>472791.02870787401</v>
      </c>
    </row>
    <row r="1709" spans="1:16">
      <c r="A1709" s="104" t="s">
        <v>72</v>
      </c>
      <c r="B1709" s="102" t="s">
        <v>19</v>
      </c>
      <c r="C1709" s="104" t="s">
        <v>1289</v>
      </c>
      <c r="D1709" s="102" t="s">
        <v>2284</v>
      </c>
      <c r="E1709" s="27">
        <v>6084413.8974865498</v>
      </c>
      <c r="F1709" s="27">
        <v>6575472.8666115804</v>
      </c>
      <c r="G1709" s="27">
        <v>7349714.2250167904</v>
      </c>
      <c r="H1709" s="27">
        <v>8844937.8962399494</v>
      </c>
      <c r="I1709" s="27">
        <v>9164831.4526398201</v>
      </c>
      <c r="J1709" s="27">
        <v>9489405</v>
      </c>
      <c r="K1709" s="27">
        <v>10669579.9635492</v>
      </c>
      <c r="L1709" s="27">
        <v>8229782</v>
      </c>
      <c r="M1709" s="27">
        <v>8911986.6501866598</v>
      </c>
      <c r="N1709" s="27">
        <v>9384545</v>
      </c>
      <c r="O1709" s="27">
        <v>9451987.4056411609</v>
      </c>
      <c r="P1709" s="27">
        <v>9731550.2941447906</v>
      </c>
    </row>
    <row r="1710" spans="1:16">
      <c r="A1710" s="104" t="s">
        <v>72</v>
      </c>
      <c r="B1710" s="102" t="s">
        <v>19</v>
      </c>
      <c r="C1710" s="104" t="s">
        <v>1291</v>
      </c>
      <c r="D1710" s="102" t="s">
        <v>2285</v>
      </c>
      <c r="E1710" s="27">
        <v>619489.39726231096</v>
      </c>
      <c r="F1710" s="27">
        <v>691159.01591719803</v>
      </c>
      <c r="G1710" s="27">
        <v>767909.51221630501</v>
      </c>
      <c r="H1710" s="27">
        <v>926319.61991983699</v>
      </c>
      <c r="I1710" s="27">
        <v>942817.95314259804</v>
      </c>
      <c r="J1710" s="27">
        <v>963533</v>
      </c>
      <c r="K1710" s="27">
        <v>1093286.7164845699</v>
      </c>
      <c r="L1710" s="27">
        <v>934667.875</v>
      </c>
      <c r="M1710" s="27">
        <v>986111.17577147298</v>
      </c>
      <c r="N1710" s="27">
        <v>1032178</v>
      </c>
      <c r="O1710" s="27">
        <v>1038751.99725009</v>
      </c>
      <c r="P1710" s="27">
        <v>1066004.6976021901</v>
      </c>
    </row>
    <row r="1711" spans="1:16">
      <c r="A1711" s="104" t="s">
        <v>72</v>
      </c>
      <c r="B1711" s="102" t="s">
        <v>19</v>
      </c>
      <c r="C1711" s="104" t="s">
        <v>1293</v>
      </c>
      <c r="D1711" s="102" t="s">
        <v>2286</v>
      </c>
      <c r="E1711" s="27">
        <v>651049.33688827301</v>
      </c>
      <c r="F1711" s="27">
        <v>648290.86978401802</v>
      </c>
      <c r="G1711" s="27">
        <v>736310.76920756896</v>
      </c>
      <c r="H1711" s="27">
        <v>880496.95480538998</v>
      </c>
      <c r="I1711" s="27">
        <v>955457.184674363</v>
      </c>
      <c r="J1711" s="27">
        <v>1022529</v>
      </c>
      <c r="K1711" s="27">
        <v>1123418.53196312</v>
      </c>
      <c r="L1711" s="27">
        <v>1573879.5</v>
      </c>
      <c r="M1711" s="27">
        <v>1745768.95847444</v>
      </c>
      <c r="N1711" s="27">
        <v>1901630</v>
      </c>
      <c r="O1711" s="27">
        <v>1923874.2288288299</v>
      </c>
      <c r="P1711" s="27">
        <v>2016080.8488773201</v>
      </c>
    </row>
    <row r="1712" spans="1:16">
      <c r="A1712" s="104" t="s">
        <v>72</v>
      </c>
      <c r="B1712" s="102" t="s">
        <v>19</v>
      </c>
      <c r="C1712" s="104" t="s">
        <v>1295</v>
      </c>
      <c r="D1712" s="102" t="s">
        <v>2287</v>
      </c>
      <c r="E1712" s="27">
        <v>5364335.7762769395</v>
      </c>
      <c r="F1712" s="27">
        <v>5783759.2794211097</v>
      </c>
      <c r="G1712" s="27">
        <v>6471743.7809327003</v>
      </c>
      <c r="H1712" s="27">
        <v>7785359.8985437499</v>
      </c>
      <c r="I1712" s="27">
        <v>8079520.0879737996</v>
      </c>
      <c r="J1712" s="27">
        <v>8366030</v>
      </c>
      <c r="K1712" s="27">
        <v>9406892.5591710694</v>
      </c>
      <c r="L1712" s="27">
        <v>6898113</v>
      </c>
      <c r="M1712" s="27">
        <v>7422078.6005718</v>
      </c>
      <c r="N1712" s="27">
        <v>7956993</v>
      </c>
      <c r="O1712" s="27">
        <v>8033334.4179173997</v>
      </c>
      <c r="P1712" s="27">
        <v>8349786.6436219001</v>
      </c>
    </row>
    <row r="1713" spans="1:16">
      <c r="A1713" s="104" t="s">
        <v>72</v>
      </c>
      <c r="B1713" s="102" t="s">
        <v>19</v>
      </c>
      <c r="C1713" s="104" t="s">
        <v>1297</v>
      </c>
      <c r="D1713" s="102" t="s">
        <v>2288</v>
      </c>
      <c r="E1713" s="27">
        <v>5338621.0158203198</v>
      </c>
      <c r="F1713" s="27">
        <v>5733116.7406841097</v>
      </c>
      <c r="G1713" s="27">
        <v>6420887.9868783997</v>
      </c>
      <c r="H1713" s="27">
        <v>7721490.86348077</v>
      </c>
      <c r="I1713" s="27">
        <v>8031300.5944215003</v>
      </c>
      <c r="J1713" s="27">
        <v>8328556</v>
      </c>
      <c r="K1713" s="27">
        <v>9354705.49797442</v>
      </c>
      <c r="L1713" s="27">
        <v>11664592</v>
      </c>
      <c r="M1713" s="27">
        <v>12488974.123024199</v>
      </c>
      <c r="N1713" s="27">
        <v>13245322</v>
      </c>
      <c r="O1713" s="27">
        <v>13353265.753930399</v>
      </c>
      <c r="P1713" s="27">
        <v>13800717.0830674</v>
      </c>
    </row>
    <row r="1714" spans="1:16">
      <c r="A1714" s="104" t="s">
        <v>72</v>
      </c>
      <c r="B1714" s="102" t="s">
        <v>19</v>
      </c>
      <c r="C1714" s="104" t="s">
        <v>1299</v>
      </c>
      <c r="D1714" s="102" t="s">
        <v>2289</v>
      </c>
      <c r="E1714" s="27">
        <v>1485944.4408918701</v>
      </c>
      <c r="F1714" s="27">
        <v>1568235.7873682899</v>
      </c>
      <c r="G1714" s="27">
        <v>1760943.6808066999</v>
      </c>
      <c r="H1714" s="27">
        <v>2115487.47603076</v>
      </c>
      <c r="I1714" s="27">
        <v>2217948.2341117999</v>
      </c>
      <c r="J1714" s="27">
        <v>2323323</v>
      </c>
      <c r="K1714" s="27">
        <v>2590788.0127371298</v>
      </c>
      <c r="L1714" s="27">
        <v>1794807.5</v>
      </c>
      <c r="M1714" s="27">
        <v>1936909.2340017899</v>
      </c>
      <c r="N1714" s="27">
        <v>2165808</v>
      </c>
      <c r="O1714" s="27">
        <v>2198475.4242229001</v>
      </c>
      <c r="P1714" s="27">
        <v>2333890.6282253801</v>
      </c>
    </row>
    <row r="1715" spans="1:16">
      <c r="A1715" s="104" t="s">
        <v>72</v>
      </c>
      <c r="B1715" s="102" t="s">
        <v>19</v>
      </c>
      <c r="C1715" s="104" t="s">
        <v>1301</v>
      </c>
      <c r="D1715" s="102" t="s">
        <v>2290</v>
      </c>
      <c r="E1715" s="27">
        <v>19885624.742001701</v>
      </c>
      <c r="F1715" s="27">
        <v>20787708.612351399</v>
      </c>
      <c r="G1715" s="27">
        <v>23400395.868523899</v>
      </c>
      <c r="H1715" s="27">
        <v>28083927.526964601</v>
      </c>
      <c r="I1715" s="27">
        <v>29651821.373670898</v>
      </c>
      <c r="J1715" s="27">
        <v>31098337</v>
      </c>
      <c r="K1715" s="27">
        <v>34655054.360688902</v>
      </c>
      <c r="L1715" s="27">
        <v>32737622</v>
      </c>
      <c r="M1715" s="27">
        <v>35609623.639351398</v>
      </c>
      <c r="N1715" s="27">
        <v>38186936</v>
      </c>
      <c r="O1715" s="27">
        <v>38554763.279881701</v>
      </c>
      <c r="P1715" s="27">
        <v>40079487.401434302</v>
      </c>
    </row>
    <row r="1716" spans="1:16">
      <c r="A1716" s="104" t="s">
        <v>72</v>
      </c>
      <c r="B1716" s="102" t="s">
        <v>19</v>
      </c>
      <c r="C1716" s="104" t="s">
        <v>1303</v>
      </c>
      <c r="D1716" s="102" t="s">
        <v>2291</v>
      </c>
      <c r="E1716" s="27">
        <v>1802362.47976217</v>
      </c>
      <c r="F1716" s="27">
        <v>1938441.4055689001</v>
      </c>
      <c r="G1716" s="27">
        <v>2170543.4079445698</v>
      </c>
      <c r="H1716" s="27">
        <v>2610423.6094891299</v>
      </c>
      <c r="I1716" s="27">
        <v>2713232.6375416298</v>
      </c>
      <c r="J1716" s="27">
        <v>2811282</v>
      </c>
      <c r="K1716" s="27">
        <v>3159670.0303770499</v>
      </c>
      <c r="L1716" s="27">
        <v>2022583</v>
      </c>
      <c r="M1716" s="27">
        <v>2181227.2067046501</v>
      </c>
      <c r="N1716" s="27">
        <v>2409933</v>
      </c>
      <c r="O1716" s="27">
        <v>2442573.3749980102</v>
      </c>
      <c r="P1716" s="27">
        <v>2577874.65761028</v>
      </c>
    </row>
    <row r="1717" spans="1:16">
      <c r="A1717" s="104" t="s">
        <v>72</v>
      </c>
      <c r="B1717" s="102" t="s">
        <v>19</v>
      </c>
      <c r="C1717" s="104" t="s">
        <v>1305</v>
      </c>
      <c r="D1717" s="102" t="s">
        <v>2292</v>
      </c>
      <c r="E1717" s="27">
        <v>9691070.0016883891</v>
      </c>
      <c r="F1717" s="27">
        <v>10215251.4312807</v>
      </c>
      <c r="G1717" s="27">
        <v>11481195.8277374</v>
      </c>
      <c r="H1717" s="27">
        <v>13787326.8400621</v>
      </c>
      <c r="I1717" s="27">
        <v>14490348.8928895</v>
      </c>
      <c r="J1717" s="27">
        <v>15143566</v>
      </c>
      <c r="K1717" s="27">
        <v>16917268.600436699</v>
      </c>
      <c r="L1717" s="27">
        <v>19041702</v>
      </c>
      <c r="M1717" s="27">
        <v>20554212.312245902</v>
      </c>
      <c r="N1717" s="27">
        <v>22369121</v>
      </c>
      <c r="O1717" s="27">
        <v>22628139.971457601</v>
      </c>
      <c r="P1717" s="27">
        <v>23701830.450561501</v>
      </c>
    </row>
    <row r="1718" spans="1:16">
      <c r="A1718" s="104" t="s">
        <v>72</v>
      </c>
      <c r="B1718" s="102" t="s">
        <v>19</v>
      </c>
      <c r="C1718" s="104" t="s">
        <v>1307</v>
      </c>
      <c r="D1718" s="102" t="s">
        <v>2293</v>
      </c>
      <c r="E1718" s="27">
        <v>8766295.7265277691</v>
      </c>
      <c r="F1718" s="27">
        <v>9326307.8615206908</v>
      </c>
      <c r="G1718" s="27">
        <v>10457799.028623899</v>
      </c>
      <c r="H1718" s="27">
        <v>12569778.5405079</v>
      </c>
      <c r="I1718" s="27">
        <v>13138267.454328399</v>
      </c>
      <c r="J1718" s="27">
        <v>13690867</v>
      </c>
      <c r="K1718" s="27">
        <v>15324391.740568601</v>
      </c>
      <c r="L1718" s="27">
        <v>11579945</v>
      </c>
      <c r="M1718" s="27">
        <v>12616380.030059701</v>
      </c>
      <c r="N1718" s="27">
        <v>13532313</v>
      </c>
      <c r="O1718" s="27">
        <v>13663032.906216299</v>
      </c>
      <c r="P1718" s="27">
        <v>14204894.183848299</v>
      </c>
    </row>
    <row r="1719" spans="1:16">
      <c r="A1719" s="104" t="s">
        <v>72</v>
      </c>
      <c r="B1719" s="102" t="s">
        <v>19</v>
      </c>
      <c r="C1719" s="104" t="s">
        <v>1309</v>
      </c>
      <c r="D1719" s="102" t="s">
        <v>2294</v>
      </c>
      <c r="E1719" s="27">
        <v>3482174.9820854599</v>
      </c>
      <c r="F1719" s="27">
        <v>3609499.8681401</v>
      </c>
      <c r="G1719" s="27">
        <v>4071257.6134903599</v>
      </c>
      <c r="H1719" s="27">
        <v>4881924.6126494296</v>
      </c>
      <c r="I1719" s="27">
        <v>5182407.6645649998</v>
      </c>
      <c r="J1719" s="27">
        <v>5447284</v>
      </c>
      <c r="K1719" s="27">
        <v>6061898.8448638497</v>
      </c>
      <c r="L1719" s="27">
        <v>2052675.5</v>
      </c>
      <c r="M1719" s="27">
        <v>2337464.8261269699</v>
      </c>
      <c r="N1719" s="27">
        <v>3066394</v>
      </c>
      <c r="O1719" s="27">
        <v>3170424.8143252302</v>
      </c>
      <c r="P1719" s="27">
        <v>3601655.3268721998</v>
      </c>
    </row>
    <row r="1720" spans="1:16">
      <c r="A1720" s="104" t="s">
        <v>72</v>
      </c>
      <c r="B1720" s="102" t="s">
        <v>19</v>
      </c>
      <c r="C1720" s="104" t="s">
        <v>1311</v>
      </c>
      <c r="D1720" s="102" t="s">
        <v>2295</v>
      </c>
      <c r="E1720" s="27">
        <v>13049972.926470799</v>
      </c>
      <c r="F1720" s="27">
        <v>14052105.644581599</v>
      </c>
      <c r="G1720" s="27">
        <v>15729625.199290499</v>
      </c>
      <c r="H1720" s="27">
        <v>18919864.112018202</v>
      </c>
      <c r="I1720" s="27">
        <v>19649815.747696899</v>
      </c>
      <c r="J1720" s="27">
        <v>20352869</v>
      </c>
      <c r="K1720" s="27">
        <v>22880889.423723999</v>
      </c>
      <c r="L1720" s="27">
        <v>42482660</v>
      </c>
      <c r="M1720" s="27">
        <v>44848135.875487603</v>
      </c>
      <c r="N1720" s="27">
        <v>46122722</v>
      </c>
      <c r="O1720" s="27">
        <v>46304627.716545001</v>
      </c>
      <c r="P1720" s="27">
        <v>47058666.0970819</v>
      </c>
    </row>
    <row r="1721" spans="1:16">
      <c r="A1721" s="104" t="s">
        <v>72</v>
      </c>
      <c r="B1721" s="102" t="s">
        <v>19</v>
      </c>
      <c r="C1721" s="104" t="s">
        <v>1313</v>
      </c>
      <c r="D1721" s="102" t="s">
        <v>2296</v>
      </c>
      <c r="E1721" s="27">
        <v>641181.48784035095</v>
      </c>
      <c r="F1721" s="27">
        <v>694619.10173885</v>
      </c>
      <c r="G1721" s="27">
        <v>776434.32421925897</v>
      </c>
      <c r="H1721" s="27">
        <v>934408.41764308198</v>
      </c>
      <c r="I1721" s="27">
        <v>967018.917068896</v>
      </c>
      <c r="J1721" s="27">
        <v>999614</v>
      </c>
      <c r="K1721" s="27">
        <v>1125285.5050494201</v>
      </c>
      <c r="L1721" s="27">
        <v>806055.3125</v>
      </c>
      <c r="M1721" s="27">
        <v>867117.764740446</v>
      </c>
      <c r="N1721" s="27">
        <v>901265</v>
      </c>
      <c r="O1721" s="27">
        <v>906138.52621845203</v>
      </c>
      <c r="P1721" s="27">
        <v>926339.79071122606</v>
      </c>
    </row>
    <row r="1722" spans="1:16">
      <c r="A1722" s="104" t="s">
        <v>72</v>
      </c>
      <c r="B1722" s="102" t="s">
        <v>19</v>
      </c>
      <c r="C1722" s="104" t="s">
        <v>1315</v>
      </c>
      <c r="D1722" s="102" t="s">
        <v>2297</v>
      </c>
      <c r="E1722" s="27">
        <v>3782845.6123581599</v>
      </c>
      <c r="F1722" s="27">
        <v>4074643.8002644302</v>
      </c>
      <c r="G1722" s="27">
        <v>4559458.7948888401</v>
      </c>
      <c r="H1722" s="27">
        <v>5484602.7094582003</v>
      </c>
      <c r="I1722" s="27">
        <v>5695707.4275582302</v>
      </c>
      <c r="J1722" s="27">
        <v>5899989</v>
      </c>
      <c r="K1722" s="27">
        <v>6632350.54012213</v>
      </c>
      <c r="L1722" s="27">
        <v>8949113</v>
      </c>
      <c r="M1722" s="27">
        <v>9512554.1478217691</v>
      </c>
      <c r="N1722" s="27">
        <v>10037063</v>
      </c>
      <c r="O1722" s="27">
        <v>10111919.1084939</v>
      </c>
      <c r="P1722" s="27">
        <v>10422215.617993601</v>
      </c>
    </row>
    <row r="1723" spans="1:16">
      <c r="A1723" s="104" t="s">
        <v>72</v>
      </c>
      <c r="B1723" s="102" t="s">
        <v>19</v>
      </c>
      <c r="C1723" s="104" t="s">
        <v>1317</v>
      </c>
      <c r="D1723" s="102" t="s">
        <v>2298</v>
      </c>
      <c r="E1723" s="27">
        <v>4731076.4578626798</v>
      </c>
      <c r="F1723" s="27">
        <v>5061814.9255776703</v>
      </c>
      <c r="G1723" s="27">
        <v>5673852.7913996298</v>
      </c>
      <c r="H1723" s="27">
        <v>6820918.6122793201</v>
      </c>
      <c r="I1723" s="27">
        <v>7109974.3234070297</v>
      </c>
      <c r="J1723" s="27">
        <v>7382490</v>
      </c>
      <c r="K1723" s="27">
        <v>8285168.6821292499</v>
      </c>
      <c r="L1723" s="27">
        <v>5245149.5</v>
      </c>
      <c r="M1723" s="27">
        <v>5688169.2081232304</v>
      </c>
      <c r="N1723" s="27">
        <v>6359592</v>
      </c>
      <c r="O1723" s="27">
        <v>6455416.1530815</v>
      </c>
      <c r="P1723" s="27">
        <v>6852626.6515754201</v>
      </c>
    </row>
    <row r="1724" spans="1:16">
      <c r="A1724" s="104" t="s">
        <v>72</v>
      </c>
      <c r="B1724" s="102" t="s">
        <v>19</v>
      </c>
      <c r="C1724" s="104" t="s">
        <v>1319</v>
      </c>
      <c r="D1724" s="102" t="s">
        <v>2299</v>
      </c>
      <c r="E1724" s="27">
        <v>3729475.46505911</v>
      </c>
      <c r="F1724" s="27">
        <v>3813273.78733818</v>
      </c>
      <c r="G1724" s="27">
        <v>4312576.5384504898</v>
      </c>
      <c r="H1724" s="27">
        <v>5166408.31040572</v>
      </c>
      <c r="I1724" s="27">
        <v>5522054.6955604097</v>
      </c>
      <c r="J1724" s="27">
        <v>5842927</v>
      </c>
      <c r="K1724" s="27">
        <v>6471199.5763377603</v>
      </c>
      <c r="L1724" s="27">
        <v>8471385</v>
      </c>
      <c r="M1724" s="27">
        <v>9333320.9741361495</v>
      </c>
      <c r="N1724" s="27">
        <v>10480887</v>
      </c>
      <c r="O1724" s="27">
        <v>10644663.8811605</v>
      </c>
      <c r="P1724" s="27">
        <v>11323557.4520656</v>
      </c>
    </row>
    <row r="1725" spans="1:16">
      <c r="A1725" s="104" t="s">
        <v>72</v>
      </c>
      <c r="B1725" s="102" t="s">
        <v>19</v>
      </c>
      <c r="C1725" s="104" t="s">
        <v>1321</v>
      </c>
      <c r="D1725" s="102" t="s">
        <v>2300</v>
      </c>
      <c r="E1725" s="27">
        <v>3713082.1793964999</v>
      </c>
      <c r="F1725" s="27">
        <v>3976924.8498347802</v>
      </c>
      <c r="G1725" s="27">
        <v>4455180.5903254598</v>
      </c>
      <c r="H1725" s="27">
        <v>5356910.8883989304</v>
      </c>
      <c r="I1725" s="27">
        <v>5579429.0965753496</v>
      </c>
      <c r="J1725" s="27">
        <v>5794728</v>
      </c>
      <c r="K1725" s="27">
        <v>6501711.0192182697</v>
      </c>
      <c r="L1725" s="27">
        <v>11204221</v>
      </c>
      <c r="M1725" s="27">
        <v>11940979.584315799</v>
      </c>
      <c r="N1725" s="27">
        <v>12599874</v>
      </c>
      <c r="O1725" s="27">
        <v>12693909.877398901</v>
      </c>
      <c r="P1725" s="27">
        <v>13083708.1982286</v>
      </c>
    </row>
    <row r="1726" spans="1:16">
      <c r="A1726" s="104" t="s">
        <v>72</v>
      </c>
      <c r="B1726" s="102" t="s">
        <v>19</v>
      </c>
      <c r="C1726" s="104" t="s">
        <v>1323</v>
      </c>
      <c r="D1726" s="102" t="s">
        <v>2301</v>
      </c>
      <c r="E1726" s="27">
        <v>2562551.7184682302</v>
      </c>
      <c r="F1726" s="27">
        <v>2645536.0607838901</v>
      </c>
      <c r="G1726" s="27">
        <v>2987098.6242308901</v>
      </c>
      <c r="H1726" s="27">
        <v>3580793.4016882498</v>
      </c>
      <c r="I1726" s="27">
        <v>3809345.45372729</v>
      </c>
      <c r="J1726" s="27">
        <v>4009829</v>
      </c>
      <c r="K1726" s="27">
        <v>4457880.8019573204</v>
      </c>
      <c r="L1726" s="27">
        <v>3238640</v>
      </c>
      <c r="M1726" s="27">
        <v>3548131.9925428401</v>
      </c>
      <c r="N1726" s="27">
        <v>3810514</v>
      </c>
      <c r="O1726" s="27">
        <v>3847960.0986986901</v>
      </c>
      <c r="P1726" s="27">
        <v>4003183.7030721498</v>
      </c>
    </row>
    <row r="1727" spans="1:16">
      <c r="A1727" s="104" t="s">
        <v>72</v>
      </c>
      <c r="B1727" s="102" t="s">
        <v>19</v>
      </c>
      <c r="C1727" s="104" t="s">
        <v>1325</v>
      </c>
      <c r="D1727" s="102" t="s">
        <v>2302</v>
      </c>
      <c r="E1727" s="27">
        <v>9019577.7341662906</v>
      </c>
      <c r="F1727" s="27">
        <v>9947161.5467983894</v>
      </c>
      <c r="G1727" s="27">
        <v>11078299.4144632</v>
      </c>
      <c r="H1727" s="27">
        <v>13351268.9434967</v>
      </c>
      <c r="I1727" s="27">
        <v>13678822.741756599</v>
      </c>
      <c r="J1727" s="27">
        <v>14041421</v>
      </c>
      <c r="K1727" s="27">
        <v>15883645.874710299</v>
      </c>
      <c r="L1727" s="27">
        <v>13755609</v>
      </c>
      <c r="M1727" s="27">
        <v>14578436.1240089</v>
      </c>
      <c r="N1727" s="27">
        <v>15486342</v>
      </c>
      <c r="O1727" s="27">
        <v>15615916.3192911</v>
      </c>
      <c r="P1727" s="27">
        <v>16153028.869201699</v>
      </c>
    </row>
    <row r="1728" spans="1:16">
      <c r="A1728" s="104" t="s">
        <v>72</v>
      </c>
      <c r="B1728" s="102" t="s">
        <v>19</v>
      </c>
      <c r="C1728" s="104" t="s">
        <v>1327</v>
      </c>
      <c r="D1728" s="102" t="s">
        <v>2303</v>
      </c>
      <c r="E1728" s="27">
        <v>4496919.8644119902</v>
      </c>
      <c r="F1728" s="27">
        <v>4740472.7100445703</v>
      </c>
      <c r="G1728" s="27">
        <v>5326010.02928383</v>
      </c>
      <c r="H1728" s="27">
        <v>6396628.74840065</v>
      </c>
      <c r="I1728" s="27">
        <v>6721252.7139529996</v>
      </c>
      <c r="J1728" s="27">
        <v>7028578</v>
      </c>
      <c r="K1728" s="27">
        <v>7847569.0176966703</v>
      </c>
      <c r="L1728" s="27">
        <v>6673904.5</v>
      </c>
      <c r="M1728" s="27">
        <v>7319807.1528359503</v>
      </c>
      <c r="N1728" s="27">
        <v>8368634</v>
      </c>
      <c r="O1728" s="27">
        <v>8518319.8254409805</v>
      </c>
      <c r="P1728" s="27">
        <v>9138800.2989530191</v>
      </c>
    </row>
    <row r="1729" spans="1:16">
      <c r="A1729" s="104" t="s">
        <v>72</v>
      </c>
      <c r="B1729" s="102" t="s">
        <v>19</v>
      </c>
      <c r="C1729" s="104" t="s">
        <v>1329</v>
      </c>
      <c r="D1729" s="102" t="s">
        <v>2304</v>
      </c>
      <c r="E1729" s="27">
        <v>21778338.879676498</v>
      </c>
      <c r="F1729" s="27">
        <v>22822633.784478299</v>
      </c>
      <c r="G1729" s="27">
        <v>25682631.955165099</v>
      </c>
      <c r="H1729" s="27">
        <v>30827352.551452201</v>
      </c>
      <c r="I1729" s="27">
        <v>32506125.2518989</v>
      </c>
      <c r="J1729" s="27">
        <v>34046491</v>
      </c>
      <c r="K1729" s="27">
        <v>37976307.693986602</v>
      </c>
      <c r="L1729" s="27">
        <v>22068618</v>
      </c>
      <c r="M1729" s="27">
        <v>24289272.4936755</v>
      </c>
      <c r="N1729" s="27">
        <v>27822693</v>
      </c>
      <c r="O1729" s="27">
        <v>28326973.627735</v>
      </c>
      <c r="P1729" s="27">
        <v>30417327.260318</v>
      </c>
    </row>
    <row r="1730" spans="1:16">
      <c r="A1730" s="104" t="s">
        <v>72</v>
      </c>
      <c r="B1730" s="102" t="s">
        <v>19</v>
      </c>
      <c r="C1730" s="104" t="s">
        <v>1331</v>
      </c>
      <c r="D1730" s="102" t="s">
        <v>2305</v>
      </c>
      <c r="E1730" s="27">
        <v>4252907.53130442</v>
      </c>
      <c r="F1730" s="27">
        <v>4698028.7288021296</v>
      </c>
      <c r="G1730" s="27">
        <v>5229236.6629085299</v>
      </c>
      <c r="H1730" s="27">
        <v>6303466.0095768496</v>
      </c>
      <c r="I1730" s="27">
        <v>6450837.0718793897</v>
      </c>
      <c r="J1730" s="27">
        <v>6620785</v>
      </c>
      <c r="K1730" s="27">
        <v>7489797.7532574497</v>
      </c>
      <c r="L1730" s="27">
        <v>4515349.5</v>
      </c>
      <c r="M1730" s="27">
        <v>4806514.9908913402</v>
      </c>
      <c r="N1730" s="27">
        <v>5051225</v>
      </c>
      <c r="O1730" s="27">
        <v>5086149.1286654398</v>
      </c>
      <c r="P1730" s="27">
        <v>5230918.1397943897</v>
      </c>
    </row>
    <row r="1731" spans="1:16">
      <c r="A1731" s="104" t="s">
        <v>72</v>
      </c>
      <c r="B1731" s="102" t="s">
        <v>19</v>
      </c>
      <c r="C1731" s="104" t="s">
        <v>1333</v>
      </c>
      <c r="D1731" s="102" t="s">
        <v>2306</v>
      </c>
      <c r="E1731" s="27">
        <v>24251139.191169702</v>
      </c>
      <c r="F1731" s="27">
        <v>24406096.305933502</v>
      </c>
      <c r="G1731" s="27">
        <v>27672863.0910137</v>
      </c>
      <c r="H1731" s="27">
        <v>33117682.189953402</v>
      </c>
      <c r="I1731" s="27">
        <v>35704435.518675901</v>
      </c>
      <c r="J1731" s="27">
        <v>38052185</v>
      </c>
      <c r="K1731" s="27">
        <v>41926505.412895702</v>
      </c>
      <c r="L1731" s="27">
        <v>61540216</v>
      </c>
      <c r="M1731" s="27">
        <v>68148595.608969495</v>
      </c>
      <c r="N1731" s="27">
        <v>76738643</v>
      </c>
      <c r="O1731" s="27">
        <v>77964590.421900794</v>
      </c>
      <c r="P1731" s="27">
        <v>83046415.778798103</v>
      </c>
    </row>
    <row r="1732" spans="1:16">
      <c r="A1732" s="104" t="s">
        <v>72</v>
      </c>
      <c r="B1732" s="102" t="s">
        <v>19</v>
      </c>
      <c r="C1732" s="104" t="s">
        <v>1335</v>
      </c>
      <c r="D1732" s="102" t="s">
        <v>2307</v>
      </c>
      <c r="E1732" s="27">
        <v>7263856.5677448101</v>
      </c>
      <c r="F1732" s="27">
        <v>7930557.9414796503</v>
      </c>
      <c r="G1732" s="27">
        <v>8848680.0545311607</v>
      </c>
      <c r="H1732" s="27">
        <v>10656184.4330559</v>
      </c>
      <c r="I1732" s="27">
        <v>10979395.3204861</v>
      </c>
      <c r="J1732" s="27">
        <v>11318614</v>
      </c>
      <c r="K1732" s="27">
        <v>12765238.519197401</v>
      </c>
      <c r="L1732" s="27">
        <v>8120907.5</v>
      </c>
      <c r="M1732" s="27">
        <v>8676138.7331610601</v>
      </c>
      <c r="N1732" s="27">
        <v>9491369</v>
      </c>
      <c r="O1732" s="27">
        <v>9607715.8131076302</v>
      </c>
      <c r="P1732" s="27">
        <v>10090001.2003309</v>
      </c>
    </row>
    <row r="1733" spans="1:16">
      <c r="A1733" s="104" t="s">
        <v>72</v>
      </c>
      <c r="B1733" s="102" t="s">
        <v>19</v>
      </c>
      <c r="C1733" s="104" t="s">
        <v>1337</v>
      </c>
      <c r="D1733" s="102" t="s">
        <v>2308</v>
      </c>
      <c r="E1733" s="27">
        <v>6711084.88027923</v>
      </c>
      <c r="F1733" s="27">
        <v>7464440.0010877103</v>
      </c>
      <c r="G1733" s="27">
        <v>8298502.8424015297</v>
      </c>
      <c r="H1733" s="27">
        <v>10008021.3845693</v>
      </c>
      <c r="I1733" s="27">
        <v>10203843.6020352</v>
      </c>
      <c r="J1733" s="27">
        <v>10440776</v>
      </c>
      <c r="K1733" s="27">
        <v>11836825.842281699</v>
      </c>
      <c r="L1733" s="27">
        <v>10718684</v>
      </c>
      <c r="M1733" s="27">
        <v>11388507.5851078</v>
      </c>
      <c r="N1733" s="27">
        <v>11949781</v>
      </c>
      <c r="O1733" s="27">
        <v>12029884.753688401</v>
      </c>
      <c r="P1733" s="27">
        <v>12361931.0558895</v>
      </c>
    </row>
    <row r="1734" spans="1:16">
      <c r="A1734" s="104" t="s">
        <v>72</v>
      </c>
      <c r="B1734" s="102" t="s">
        <v>19</v>
      </c>
      <c r="C1734" s="104" t="s">
        <v>1339</v>
      </c>
      <c r="D1734" s="102" t="s">
        <v>2309</v>
      </c>
      <c r="E1734" s="27">
        <v>3085987.2944156402</v>
      </c>
      <c r="F1734" s="27">
        <v>3383861.8198056598</v>
      </c>
      <c r="G1734" s="27">
        <v>3772729.24064699</v>
      </c>
      <c r="H1734" s="27">
        <v>4544861.0706353001</v>
      </c>
      <c r="I1734" s="27">
        <v>4671389.9306264203</v>
      </c>
      <c r="J1734" s="27">
        <v>4806576</v>
      </c>
      <c r="K1734" s="27">
        <v>5428182.7769412603</v>
      </c>
      <c r="L1734" s="27">
        <v>5957834.5</v>
      </c>
      <c r="M1734" s="27">
        <v>6332126.1584149096</v>
      </c>
      <c r="N1734" s="27">
        <v>6665845</v>
      </c>
      <c r="O1734" s="27">
        <v>6713472.0281686103</v>
      </c>
      <c r="P1734" s="27">
        <v>6910898.1708909003</v>
      </c>
    </row>
    <row r="1735" spans="1:16">
      <c r="A1735" s="104" t="s">
        <v>72</v>
      </c>
      <c r="B1735" s="102" t="s">
        <v>19</v>
      </c>
      <c r="C1735" s="104" t="s">
        <v>1341</v>
      </c>
      <c r="D1735" s="102" t="s">
        <v>2310</v>
      </c>
      <c r="E1735" s="27">
        <v>1774489.3443857799</v>
      </c>
      <c r="F1735" s="27">
        <v>1918022.5790232001</v>
      </c>
      <c r="G1735" s="27">
        <v>2144100.6979332399</v>
      </c>
      <c r="H1735" s="27">
        <v>2580269.1650889302</v>
      </c>
      <c r="I1735" s="27">
        <v>2673096.4016903802</v>
      </c>
      <c r="J1735" s="27">
        <v>2767614</v>
      </c>
      <c r="K1735" s="27">
        <v>3111998.2003814499</v>
      </c>
      <c r="L1735" s="27">
        <v>3532895</v>
      </c>
      <c r="M1735" s="27">
        <v>3751542.29553218</v>
      </c>
      <c r="N1735" s="27">
        <v>3979481</v>
      </c>
      <c r="O1735" s="27">
        <v>4012011.3183215298</v>
      </c>
      <c r="P1735" s="27">
        <v>4146858.5410936698</v>
      </c>
    </row>
    <row r="1736" spans="1:16">
      <c r="A1736" s="104" t="s">
        <v>72</v>
      </c>
      <c r="B1736" s="102" t="s">
        <v>19</v>
      </c>
      <c r="C1736" s="104" t="s">
        <v>1343</v>
      </c>
      <c r="D1736" s="102" t="s">
        <v>2311</v>
      </c>
      <c r="E1736" s="27">
        <v>4777608.2354218597</v>
      </c>
      <c r="F1736" s="27">
        <v>4861514.8382856697</v>
      </c>
      <c r="G1736" s="27">
        <v>5504111.1990364101</v>
      </c>
      <c r="H1736" s="27">
        <v>6591125.8381758099</v>
      </c>
      <c r="I1736" s="27">
        <v>7066993.02850537</v>
      </c>
      <c r="J1736" s="27">
        <v>7485862</v>
      </c>
      <c r="K1736" s="27">
        <v>8285264.0070715901</v>
      </c>
      <c r="L1736" s="27">
        <v>12598688</v>
      </c>
      <c r="M1736" s="27">
        <v>13673509.6113944</v>
      </c>
      <c r="N1736" s="27">
        <v>14882869</v>
      </c>
      <c r="O1736" s="27">
        <v>15055465.0108847</v>
      </c>
      <c r="P1736" s="27">
        <v>15770915.0931236</v>
      </c>
    </row>
    <row r="1737" spans="1:16">
      <c r="A1737" s="104" t="s">
        <v>72</v>
      </c>
      <c r="B1737" s="102" t="s">
        <v>19</v>
      </c>
      <c r="C1737" s="104" t="s">
        <v>1345</v>
      </c>
      <c r="D1737" s="102" t="s">
        <v>2312</v>
      </c>
      <c r="E1737" s="27">
        <v>3016428.1040662201</v>
      </c>
      <c r="F1737" s="27">
        <v>3192249.25786837</v>
      </c>
      <c r="G1737" s="27">
        <v>3586854.1872679698</v>
      </c>
      <c r="H1737" s="27">
        <v>4308034.0198623799</v>
      </c>
      <c r="I1737" s="27">
        <v>4519141.4712190097</v>
      </c>
      <c r="J1737" s="27">
        <v>4710655</v>
      </c>
      <c r="K1737" s="27">
        <v>5272638.8429890303</v>
      </c>
      <c r="L1737" s="27">
        <v>6321361</v>
      </c>
      <c r="M1737" s="27">
        <v>6788278.1940332605</v>
      </c>
      <c r="N1737" s="27">
        <v>7220833</v>
      </c>
      <c r="O1737" s="27">
        <v>7282565.6014205301</v>
      </c>
      <c r="P1737" s="27">
        <v>7538462.5751285097</v>
      </c>
    </row>
    <row r="1738" spans="1:16">
      <c r="A1738" s="104" t="s">
        <v>72</v>
      </c>
      <c r="B1738" s="102" t="s">
        <v>19</v>
      </c>
      <c r="C1738" s="104" t="s">
        <v>1347</v>
      </c>
      <c r="D1738" s="102" t="s">
        <v>2313</v>
      </c>
      <c r="E1738" s="27">
        <v>4275965.2267599702</v>
      </c>
      <c r="F1738" s="27">
        <v>4530754.5911971601</v>
      </c>
      <c r="G1738" s="27">
        <v>5086580.4525313899</v>
      </c>
      <c r="H1738" s="27">
        <v>6111071.2944237599</v>
      </c>
      <c r="I1738" s="27">
        <v>6402518.0561672105</v>
      </c>
      <c r="J1738" s="27">
        <v>6679119</v>
      </c>
      <c r="K1738" s="27">
        <v>7470686.1636282504</v>
      </c>
      <c r="L1738" s="27">
        <v>3606687</v>
      </c>
      <c r="M1738" s="27">
        <v>4004544.02840622</v>
      </c>
      <c r="N1738" s="27">
        <v>5099960</v>
      </c>
      <c r="O1738" s="27">
        <v>5256295.02416257</v>
      </c>
      <c r="P1738" s="27">
        <v>5904337.3744026003</v>
      </c>
    </row>
    <row r="1739" spans="1:16">
      <c r="A1739" s="104" t="s">
        <v>72</v>
      </c>
      <c r="B1739" s="102" t="s">
        <v>19</v>
      </c>
      <c r="C1739" s="104" t="s">
        <v>1349</v>
      </c>
      <c r="D1739" s="102" t="s">
        <v>2314</v>
      </c>
      <c r="E1739" s="27">
        <v>24999990.530155599</v>
      </c>
      <c r="F1739" s="27">
        <v>26258850.5123947</v>
      </c>
      <c r="G1739" s="27">
        <v>29539747.864259299</v>
      </c>
      <c r="H1739" s="27">
        <v>35462006.185071401</v>
      </c>
      <c r="I1739" s="27">
        <v>37344842.780478299</v>
      </c>
      <c r="J1739" s="27">
        <v>39073475</v>
      </c>
      <c r="K1739" s="27">
        <v>43617791.896791302</v>
      </c>
      <c r="L1739" s="27">
        <v>40170296</v>
      </c>
      <c r="M1739" s="27">
        <v>43750321.422741599</v>
      </c>
      <c r="N1739" s="27">
        <v>47749386</v>
      </c>
      <c r="O1739" s="27">
        <v>48320120.398821302</v>
      </c>
      <c r="P1739" s="27">
        <v>50685943.068987899</v>
      </c>
    </row>
    <row r="1740" spans="1:16">
      <c r="A1740" s="104" t="s">
        <v>72</v>
      </c>
      <c r="B1740" s="102" t="s">
        <v>19</v>
      </c>
      <c r="C1740" s="104" t="s">
        <v>1351</v>
      </c>
      <c r="D1740" s="102" t="s">
        <v>2315</v>
      </c>
      <c r="E1740" s="27">
        <v>1248491.72264989</v>
      </c>
      <c r="F1740" s="27">
        <v>1385063.3212661</v>
      </c>
      <c r="G1740" s="27">
        <v>1540577.7504934899</v>
      </c>
      <c r="H1740" s="27">
        <v>1857581.80457228</v>
      </c>
      <c r="I1740" s="27">
        <v>1896678.28586143</v>
      </c>
      <c r="J1740" s="27">
        <v>1942807</v>
      </c>
      <c r="K1740" s="27">
        <v>2200875.93714689</v>
      </c>
      <c r="L1740" s="27">
        <v>1445837.625</v>
      </c>
      <c r="M1740" s="27">
        <v>1536038.66542715</v>
      </c>
      <c r="N1740" s="27">
        <v>1645407</v>
      </c>
      <c r="O1740" s="27">
        <v>1661015.5005677601</v>
      </c>
      <c r="P1740" s="27">
        <v>1725716.91769413</v>
      </c>
    </row>
    <row r="1741" spans="1:16">
      <c r="A1741" s="104" t="s">
        <v>72</v>
      </c>
      <c r="B1741" s="102" t="s">
        <v>19</v>
      </c>
      <c r="C1741" s="104" t="s">
        <v>1353</v>
      </c>
      <c r="D1741" s="102" t="s">
        <v>2316</v>
      </c>
      <c r="E1741" s="27">
        <v>4453910.4863653798</v>
      </c>
      <c r="F1741" s="27">
        <v>4829123.1722084004</v>
      </c>
      <c r="G1741" s="27">
        <v>5396436.9477948304</v>
      </c>
      <c r="H1741" s="27">
        <v>6495019.4044652199</v>
      </c>
      <c r="I1741" s="27">
        <v>6718513.4954918101</v>
      </c>
      <c r="J1741" s="27">
        <v>6943518</v>
      </c>
      <c r="K1741" s="27">
        <v>7817491.45767619</v>
      </c>
      <c r="L1741" s="27">
        <v>7631825</v>
      </c>
      <c r="M1741" s="27">
        <v>8180482.3677845001</v>
      </c>
      <c r="N1741" s="27">
        <v>8689569</v>
      </c>
      <c r="O1741" s="27">
        <v>8762224.6257222705</v>
      </c>
      <c r="P1741" s="27">
        <v>9063397.8232118208</v>
      </c>
    </row>
    <row r="1742" spans="1:16">
      <c r="A1742" s="104" t="s">
        <v>72</v>
      </c>
      <c r="B1742" s="102" t="s">
        <v>19</v>
      </c>
      <c r="C1742" s="104" t="s">
        <v>1355</v>
      </c>
      <c r="D1742" s="102" t="s">
        <v>2317</v>
      </c>
      <c r="E1742" s="27">
        <v>8458791.4673693608</v>
      </c>
      <c r="F1742" s="27">
        <v>9258702.6546069402</v>
      </c>
      <c r="G1742" s="27">
        <v>10328087.039945001</v>
      </c>
      <c r="H1742" s="27">
        <v>12439356.225351</v>
      </c>
      <c r="I1742" s="27">
        <v>12798405.9830151</v>
      </c>
      <c r="J1742" s="27">
        <v>13176460</v>
      </c>
      <c r="K1742" s="27">
        <v>14874644.4495262</v>
      </c>
      <c r="L1742" s="27">
        <v>19112966</v>
      </c>
      <c r="M1742" s="27">
        <v>20426751.842360798</v>
      </c>
      <c r="N1742" s="27">
        <v>21519135</v>
      </c>
      <c r="O1742" s="27">
        <v>21675036.479725</v>
      </c>
      <c r="P1742" s="27">
        <v>22321284.169876002</v>
      </c>
    </row>
    <row r="1743" spans="1:16">
      <c r="A1743" s="104" t="s">
        <v>72</v>
      </c>
      <c r="B1743" s="102" t="s">
        <v>19</v>
      </c>
      <c r="C1743" s="104" t="s">
        <v>1357</v>
      </c>
      <c r="D1743" s="102" t="s">
        <v>2318</v>
      </c>
      <c r="E1743" s="27">
        <v>3818156.7620236999</v>
      </c>
      <c r="F1743" s="27">
        <v>4024802.4618766</v>
      </c>
      <c r="G1743" s="27">
        <v>4523073.41992018</v>
      </c>
      <c r="H1743" s="27">
        <v>5432041.5182850296</v>
      </c>
      <c r="I1743" s="27">
        <v>5709535.3239555797</v>
      </c>
      <c r="J1743" s="27">
        <v>5965764</v>
      </c>
      <c r="K1743" s="27">
        <v>6666001.8849748503</v>
      </c>
      <c r="L1743" s="27">
        <v>7522014</v>
      </c>
      <c r="M1743" s="27">
        <v>8083396.8708820399</v>
      </c>
      <c r="N1743" s="27">
        <v>8633771</v>
      </c>
      <c r="O1743" s="27">
        <v>8712318.9285786208</v>
      </c>
      <c r="P1743" s="27">
        <v>9037917.2599131204</v>
      </c>
    </row>
    <row r="1744" spans="1:16">
      <c r="A1744" s="104" t="s">
        <v>72</v>
      </c>
      <c r="B1744" s="102" t="s">
        <v>19</v>
      </c>
      <c r="C1744" s="104" t="s">
        <v>1359</v>
      </c>
      <c r="D1744" s="102" t="s">
        <v>2319</v>
      </c>
      <c r="E1744" s="27">
        <v>13829707.438964</v>
      </c>
      <c r="F1744" s="27">
        <v>15233691.5693279</v>
      </c>
      <c r="G1744" s="27">
        <v>16968284.054221898</v>
      </c>
      <c r="H1744" s="27">
        <v>20448021.778479401</v>
      </c>
      <c r="I1744" s="27">
        <v>20963905.1328547</v>
      </c>
      <c r="J1744" s="27">
        <v>21532505</v>
      </c>
      <c r="K1744" s="27">
        <v>24347233.711115099</v>
      </c>
      <c r="L1744" s="27">
        <v>29595836</v>
      </c>
      <c r="M1744" s="27">
        <v>31320583.539963599</v>
      </c>
      <c r="N1744" s="27">
        <v>32755373</v>
      </c>
      <c r="O1744" s="27">
        <v>32960142.2098458</v>
      </c>
      <c r="P1744" s="27">
        <v>33808955.700032197</v>
      </c>
    </row>
    <row r="1745" spans="1:16">
      <c r="A1745" s="104" t="s">
        <v>72</v>
      </c>
      <c r="B1745" s="102" t="s">
        <v>19</v>
      </c>
      <c r="C1745" s="104" t="s">
        <v>1361</v>
      </c>
      <c r="D1745" s="102" t="s">
        <v>2320</v>
      </c>
      <c r="E1745" s="27">
        <v>4490235.7929370701</v>
      </c>
      <c r="F1745" s="27">
        <v>4158653.9770726599</v>
      </c>
      <c r="G1745" s="27">
        <v>4808793.86541289</v>
      </c>
      <c r="H1745" s="27">
        <v>5711841.8630400598</v>
      </c>
      <c r="I1745" s="27">
        <v>6469530.95901585</v>
      </c>
      <c r="J1745" s="27">
        <v>7081377</v>
      </c>
      <c r="K1745" s="27">
        <v>7664568.8631555997</v>
      </c>
      <c r="L1745" s="27">
        <v>24894206</v>
      </c>
      <c r="M1745" s="27">
        <v>26497345.0356961</v>
      </c>
      <c r="N1745" s="27">
        <v>27746374</v>
      </c>
      <c r="O1745" s="27">
        <v>27924632.4209834</v>
      </c>
      <c r="P1745" s="27">
        <v>28663551.484685302</v>
      </c>
    </row>
    <row r="1746" spans="1:16">
      <c r="A1746" s="104" t="s">
        <v>72</v>
      </c>
      <c r="B1746" s="102" t="s">
        <v>19</v>
      </c>
      <c r="C1746" s="104" t="s">
        <v>1363</v>
      </c>
      <c r="D1746" s="102" t="s">
        <v>2321</v>
      </c>
      <c r="E1746" s="27">
        <v>739475.91400662798</v>
      </c>
      <c r="F1746" s="27">
        <v>780779.55889594601</v>
      </c>
      <c r="G1746" s="27">
        <v>876881.43177921697</v>
      </c>
      <c r="H1746" s="27">
        <v>1053337.5486858201</v>
      </c>
      <c r="I1746" s="27">
        <v>1105796.29199236</v>
      </c>
      <c r="J1746" s="27">
        <v>1155472</v>
      </c>
      <c r="K1746" s="27">
        <v>1290963.95334221</v>
      </c>
      <c r="L1746" s="27">
        <v>1249146.25</v>
      </c>
      <c r="M1746" s="27">
        <v>1355311.6270586201</v>
      </c>
      <c r="N1746" s="27">
        <v>1466350</v>
      </c>
      <c r="O1746" s="27">
        <v>1482197.3409295001</v>
      </c>
      <c r="P1746" s="27">
        <v>1547886.9812491301</v>
      </c>
    </row>
    <row r="1747" spans="1:16">
      <c r="A1747" s="104" t="s">
        <v>72</v>
      </c>
      <c r="B1747" s="102" t="s">
        <v>19</v>
      </c>
      <c r="C1747" s="104" t="s">
        <v>1365</v>
      </c>
      <c r="D1747" s="102" t="s">
        <v>2322</v>
      </c>
      <c r="E1747" s="27">
        <v>24640002.332668301</v>
      </c>
      <c r="F1747" s="27">
        <v>27197847.502987899</v>
      </c>
      <c r="G1747" s="27">
        <v>30287397.055540498</v>
      </c>
      <c r="H1747" s="27">
        <v>36503096.197732002</v>
      </c>
      <c r="I1747" s="27">
        <v>37380351.304873198</v>
      </c>
      <c r="J1747" s="27">
        <v>38355821</v>
      </c>
      <c r="K1747" s="27">
        <v>43399810.736663297</v>
      </c>
      <c r="L1747" s="27">
        <v>26600496</v>
      </c>
      <c r="M1747" s="27">
        <v>28602474.014880098</v>
      </c>
      <c r="N1747" s="27">
        <v>30446420</v>
      </c>
      <c r="O1747" s="27">
        <v>30709583.0708213</v>
      </c>
      <c r="P1747" s="27">
        <v>31800451.692543101</v>
      </c>
    </row>
    <row r="1748" spans="1:16">
      <c r="A1748" s="104" t="s">
        <v>72</v>
      </c>
      <c r="B1748" s="102" t="s">
        <v>19</v>
      </c>
      <c r="C1748" s="104" t="s">
        <v>1367</v>
      </c>
      <c r="D1748" s="102" t="s">
        <v>2323</v>
      </c>
      <c r="E1748" s="27">
        <v>1744874.6249965599</v>
      </c>
      <c r="F1748" s="27">
        <v>1818913.3103405801</v>
      </c>
      <c r="G1748" s="27">
        <v>2049771.58460679</v>
      </c>
      <c r="H1748" s="27">
        <v>2459070.5224937298</v>
      </c>
      <c r="I1748" s="27">
        <v>2600885.4456700701</v>
      </c>
      <c r="J1748" s="27">
        <v>2728575</v>
      </c>
      <c r="K1748" s="27">
        <v>3039965.79835469</v>
      </c>
      <c r="L1748" s="27">
        <v>2563392.25</v>
      </c>
      <c r="M1748" s="27">
        <v>2807004.60091251</v>
      </c>
      <c r="N1748" s="27">
        <v>3035679</v>
      </c>
      <c r="O1748" s="27">
        <v>3068315.0010720901</v>
      </c>
      <c r="P1748" s="27">
        <v>3203597.4525877801</v>
      </c>
    </row>
    <row r="1749" spans="1:16">
      <c r="A1749" s="104" t="s">
        <v>72</v>
      </c>
      <c r="B1749" s="102" t="s">
        <v>19</v>
      </c>
      <c r="C1749" s="104" t="s">
        <v>1369</v>
      </c>
      <c r="D1749" s="102" t="s">
        <v>2324</v>
      </c>
      <c r="E1749" s="27">
        <v>10991133.636254899</v>
      </c>
      <c r="F1749" s="27">
        <v>10877421.9188782</v>
      </c>
      <c r="G1749" s="27">
        <v>12365492.173806001</v>
      </c>
      <c r="H1749" s="27">
        <v>14784496.696412399</v>
      </c>
      <c r="I1749" s="27">
        <v>16095011.365186101</v>
      </c>
      <c r="J1749" s="27">
        <v>17268978</v>
      </c>
      <c r="K1749" s="27">
        <v>18941900.715216</v>
      </c>
      <c r="L1749" s="27">
        <v>20576470</v>
      </c>
      <c r="M1749" s="27">
        <v>22830041.9928452</v>
      </c>
      <c r="N1749" s="27">
        <v>25754295</v>
      </c>
      <c r="O1749" s="27">
        <v>26171636.0191756</v>
      </c>
      <c r="P1749" s="27">
        <v>27901608.194100101</v>
      </c>
    </row>
    <row r="1750" spans="1:16">
      <c r="A1750" s="104" t="s">
        <v>72</v>
      </c>
      <c r="B1750" s="102" t="s">
        <v>19</v>
      </c>
      <c r="C1750" s="104" t="s">
        <v>1371</v>
      </c>
      <c r="D1750" s="102" t="s">
        <v>2325</v>
      </c>
      <c r="E1750" s="27">
        <v>7563455.5995993502</v>
      </c>
      <c r="F1750" s="27">
        <v>8455304.8956577703</v>
      </c>
      <c r="G1750" s="27">
        <v>9389005.7580393106</v>
      </c>
      <c r="H1750" s="27">
        <v>11328263.1438036</v>
      </c>
      <c r="I1750" s="27">
        <v>11515317.322996199</v>
      </c>
      <c r="J1750" s="27">
        <v>11763075</v>
      </c>
      <c r="K1750" s="27">
        <v>13350849.999896299</v>
      </c>
      <c r="L1750" s="27">
        <v>9023450</v>
      </c>
      <c r="M1750" s="27">
        <v>9740630.1656309497</v>
      </c>
      <c r="N1750" s="27">
        <v>10279481</v>
      </c>
      <c r="O1750" s="27">
        <v>10356384.793300699</v>
      </c>
      <c r="P1750" s="27">
        <v>10675166.3846233</v>
      </c>
    </row>
    <row r="1751" spans="1:16">
      <c r="A1751" s="104" t="s">
        <v>72</v>
      </c>
      <c r="B1751" s="102" t="s">
        <v>19</v>
      </c>
      <c r="C1751" s="104" t="s">
        <v>1373</v>
      </c>
      <c r="D1751" s="102" t="s">
        <v>2326</v>
      </c>
      <c r="E1751" s="27">
        <v>2337150.6006264701</v>
      </c>
      <c r="F1751" s="27">
        <v>2434229.2873225599</v>
      </c>
      <c r="G1751" s="27">
        <v>2742328.1709115701</v>
      </c>
      <c r="H1751" s="27">
        <v>3290256.5795166502</v>
      </c>
      <c r="I1751" s="27">
        <v>3481759.7525062598</v>
      </c>
      <c r="J1751" s="27">
        <v>3655569</v>
      </c>
      <c r="K1751" s="27">
        <v>4070881.3150152499</v>
      </c>
      <c r="L1751" s="27">
        <v>3766046.25</v>
      </c>
      <c r="M1751" s="27">
        <v>4093305.3839183901</v>
      </c>
      <c r="N1751" s="27">
        <v>4376322</v>
      </c>
      <c r="O1751" s="27">
        <v>4416713.2408799203</v>
      </c>
      <c r="P1751" s="27">
        <v>4584144.48915633</v>
      </c>
    </row>
    <row r="1752" spans="1:16">
      <c r="A1752" s="104" t="s">
        <v>72</v>
      </c>
      <c r="B1752" s="102" t="s">
        <v>19</v>
      </c>
      <c r="C1752" s="104" t="s">
        <v>1375</v>
      </c>
      <c r="D1752" s="102" t="s">
        <v>2327</v>
      </c>
      <c r="E1752" s="27">
        <v>26221509.8613436</v>
      </c>
      <c r="F1752" s="27">
        <v>28337132.798514999</v>
      </c>
      <c r="G1752" s="27">
        <v>31683932.6760302</v>
      </c>
      <c r="H1752" s="27">
        <v>38125670.857597403</v>
      </c>
      <c r="I1752" s="27">
        <v>39506854.456324302</v>
      </c>
      <c r="J1752" s="27">
        <v>40893305</v>
      </c>
      <c r="K1752" s="27">
        <v>45989530.010143101</v>
      </c>
      <c r="L1752" s="27">
        <v>44476016</v>
      </c>
      <c r="M1752" s="27">
        <v>47884690.724533401</v>
      </c>
      <c r="N1752" s="27">
        <v>51843542</v>
      </c>
      <c r="O1752" s="27">
        <v>52408538.035529397</v>
      </c>
      <c r="P1752" s="27">
        <v>54750572.839928299</v>
      </c>
    </row>
    <row r="1753" spans="1:16">
      <c r="A1753" s="104" t="s">
        <v>72</v>
      </c>
      <c r="B1753" s="102" t="s">
        <v>19</v>
      </c>
      <c r="C1753" s="104" t="s">
        <v>1377</v>
      </c>
      <c r="D1753" s="102" t="s">
        <v>2328</v>
      </c>
      <c r="E1753" s="27">
        <v>13423418.681622401</v>
      </c>
      <c r="F1753" s="27">
        <v>14524460.3798484</v>
      </c>
      <c r="G1753" s="27">
        <v>16241143.3879211</v>
      </c>
      <c r="H1753" s="27">
        <v>19542912.2504193</v>
      </c>
      <c r="I1753" s="27">
        <v>20241456.750327401</v>
      </c>
      <c r="J1753" s="27">
        <v>20928062</v>
      </c>
      <c r="K1753" s="27">
        <v>23556312.533828001</v>
      </c>
      <c r="L1753" s="27">
        <v>35761424</v>
      </c>
      <c r="M1753" s="27">
        <v>37994625.314730398</v>
      </c>
      <c r="N1753" s="27">
        <v>39863447</v>
      </c>
      <c r="O1753" s="27">
        <v>40130160.080359198</v>
      </c>
      <c r="P1753" s="27">
        <v>41235745.093498603</v>
      </c>
    </row>
    <row r="1754" spans="1:16">
      <c r="A1754" s="104" t="s">
        <v>72</v>
      </c>
      <c r="B1754" s="102" t="s">
        <v>19</v>
      </c>
      <c r="C1754" s="104" t="s">
        <v>1379</v>
      </c>
      <c r="D1754" s="102" t="s">
        <v>2329</v>
      </c>
      <c r="E1754" s="27">
        <v>15259424.541034</v>
      </c>
      <c r="F1754" s="27">
        <v>16266811.9274112</v>
      </c>
      <c r="G1754" s="27">
        <v>18246481.8487847</v>
      </c>
      <c r="H1754" s="27">
        <v>21929139.117041599</v>
      </c>
      <c r="I1754" s="27">
        <v>22904745.045882199</v>
      </c>
      <c r="J1754" s="27">
        <v>23818787</v>
      </c>
      <c r="K1754" s="27">
        <v>26702954.403993402</v>
      </c>
      <c r="L1754" s="27">
        <v>31587162</v>
      </c>
      <c r="M1754" s="27">
        <v>33891581.7022385</v>
      </c>
      <c r="N1754" s="27">
        <v>35500018</v>
      </c>
      <c r="O1754" s="27">
        <v>35729569.125714898</v>
      </c>
      <c r="P1754" s="27">
        <v>36681110.984812699</v>
      </c>
    </row>
    <row r="1755" spans="1:16">
      <c r="A1755" s="104" t="s">
        <v>72</v>
      </c>
      <c r="B1755" s="102" t="s">
        <v>19</v>
      </c>
      <c r="C1755" s="104" t="s">
        <v>1381</v>
      </c>
      <c r="D1755" s="102" t="s">
        <v>2330</v>
      </c>
      <c r="E1755" s="27">
        <v>14855502.351936201</v>
      </c>
      <c r="F1755" s="27">
        <v>16113403.6615353</v>
      </c>
      <c r="G1755" s="27">
        <v>18004156.440795299</v>
      </c>
      <c r="H1755" s="27">
        <v>21670221.442979001</v>
      </c>
      <c r="I1755" s="27">
        <v>22409794.884605099</v>
      </c>
      <c r="J1755" s="27">
        <v>23159340</v>
      </c>
      <c r="K1755" s="27">
        <v>26074257.9468503</v>
      </c>
      <c r="L1755" s="27">
        <v>23691292</v>
      </c>
      <c r="M1755" s="27">
        <v>25457029.905820101</v>
      </c>
      <c r="N1755" s="27">
        <v>26917006</v>
      </c>
      <c r="O1755" s="27">
        <v>27125369.143731002</v>
      </c>
      <c r="P1755" s="27">
        <v>27989082.772744499</v>
      </c>
    </row>
    <row r="1756" spans="1:16">
      <c r="A1756" s="104" t="s">
        <v>72</v>
      </c>
      <c r="B1756" s="102" t="s">
        <v>19</v>
      </c>
      <c r="C1756" s="104" t="s">
        <v>1383</v>
      </c>
      <c r="D1756" s="102" t="s">
        <v>2331</v>
      </c>
      <c r="E1756" s="27">
        <v>2182845.0590137299</v>
      </c>
      <c r="F1756" s="27">
        <v>2362301.9187212698</v>
      </c>
      <c r="G1756" s="27">
        <v>2640633.55082202</v>
      </c>
      <c r="H1756" s="27">
        <v>3177826.6065083798</v>
      </c>
      <c r="I1756" s="27">
        <v>3290154.3485933002</v>
      </c>
      <c r="J1756" s="27">
        <v>3403872</v>
      </c>
      <c r="K1756" s="27">
        <v>3829407.83098984</v>
      </c>
      <c r="L1756" s="27">
        <v>4431813.5</v>
      </c>
      <c r="M1756" s="27">
        <v>4812086.6018656101</v>
      </c>
      <c r="N1756" s="27">
        <v>5134292</v>
      </c>
      <c r="O1756" s="27">
        <v>5180275.7111639604</v>
      </c>
      <c r="P1756" s="27">
        <v>5370890.1968794102</v>
      </c>
    </row>
    <row r="1757" spans="1:16">
      <c r="A1757" s="104" t="s">
        <v>72</v>
      </c>
      <c r="B1757" s="102" t="s">
        <v>19</v>
      </c>
      <c r="C1757" s="104" t="s">
        <v>1385</v>
      </c>
      <c r="D1757" s="102" t="s">
        <v>2332</v>
      </c>
      <c r="E1757" s="27">
        <v>1444101.93773165</v>
      </c>
      <c r="F1757" s="27">
        <v>1504858.4832774899</v>
      </c>
      <c r="G1757" s="27">
        <v>1695413.54332876</v>
      </c>
      <c r="H1757" s="27">
        <v>2034154.6293432999</v>
      </c>
      <c r="I1757" s="27">
        <v>2152428.93622055</v>
      </c>
      <c r="J1757" s="27">
        <v>2258288</v>
      </c>
      <c r="K1757" s="27">
        <v>2516163.7949956902</v>
      </c>
      <c r="L1757" s="27">
        <v>2500203.25</v>
      </c>
      <c r="M1757" s="27">
        <v>2758192.7584080002</v>
      </c>
      <c r="N1757" s="27">
        <v>3111628</v>
      </c>
      <c r="O1757" s="27">
        <v>3162068.8946150201</v>
      </c>
      <c r="P1757" s="27">
        <v>3371158.9443928502</v>
      </c>
    </row>
    <row r="1758" spans="1:16">
      <c r="A1758" s="104" t="s">
        <v>72</v>
      </c>
      <c r="B1758" s="102" t="s">
        <v>19</v>
      </c>
      <c r="C1758" s="104" t="s">
        <v>1387</v>
      </c>
      <c r="D1758" s="102" t="s">
        <v>2333</v>
      </c>
      <c r="E1758" s="27">
        <v>9759855.4589137994</v>
      </c>
      <c r="F1758" s="27">
        <v>10120478.07037</v>
      </c>
      <c r="G1758" s="27">
        <v>11416736.1279753</v>
      </c>
      <c r="H1758" s="27">
        <v>13690879.412088601</v>
      </c>
      <c r="I1758" s="27">
        <v>14526996.086543201</v>
      </c>
      <c r="J1758" s="27">
        <v>15266552</v>
      </c>
      <c r="K1758" s="27">
        <v>16992031.656834099</v>
      </c>
      <c r="L1758" s="27">
        <v>21005468</v>
      </c>
      <c r="M1758" s="27">
        <v>22755818.329889201</v>
      </c>
      <c r="N1758" s="27">
        <v>24466729</v>
      </c>
      <c r="O1758" s="27">
        <v>24710905.8887989</v>
      </c>
      <c r="P1758" s="27">
        <v>25723071.827493101</v>
      </c>
    </row>
    <row r="1759" spans="1:16">
      <c r="A1759" s="104" t="s">
        <v>72</v>
      </c>
      <c r="B1759" s="102" t="s">
        <v>19</v>
      </c>
      <c r="C1759" s="104" t="s">
        <v>1389</v>
      </c>
      <c r="D1759" s="102" t="s">
        <v>2334</v>
      </c>
      <c r="E1759" s="27">
        <v>3863183.7961484701</v>
      </c>
      <c r="F1759" s="27">
        <v>3979599.4451180301</v>
      </c>
      <c r="G1759" s="27">
        <v>4495958.0192855801</v>
      </c>
      <c r="H1759" s="27">
        <v>5388532.7352521298</v>
      </c>
      <c r="I1759" s="27">
        <v>5739751.4326096801</v>
      </c>
      <c r="J1759" s="27">
        <v>6046195</v>
      </c>
      <c r="K1759" s="27">
        <v>6717812.5348607199</v>
      </c>
      <c r="L1759" s="27">
        <v>11954193</v>
      </c>
      <c r="M1759" s="27">
        <v>12800340.330616901</v>
      </c>
      <c r="N1759" s="27">
        <v>13597810</v>
      </c>
      <c r="O1759" s="27">
        <v>13711622.961000601</v>
      </c>
      <c r="P1759" s="27">
        <v>14183402.045164401</v>
      </c>
    </row>
    <row r="1760" spans="1:16">
      <c r="A1760" s="104" t="s">
        <v>72</v>
      </c>
      <c r="B1760" s="102" t="s">
        <v>19</v>
      </c>
      <c r="C1760" s="104" t="s">
        <v>1391</v>
      </c>
      <c r="D1760" s="102" t="s">
        <v>2335</v>
      </c>
      <c r="E1760" s="27">
        <v>4484990.5890742596</v>
      </c>
      <c r="F1760" s="27">
        <v>4840561.8781738495</v>
      </c>
      <c r="G1760" s="27">
        <v>5414234.8592404202</v>
      </c>
      <c r="H1760" s="27">
        <v>6514092.54073592</v>
      </c>
      <c r="I1760" s="27">
        <v>6756011.8284824099</v>
      </c>
      <c r="J1760" s="27">
        <v>6994375</v>
      </c>
      <c r="K1760" s="27">
        <v>7865467.0796439098</v>
      </c>
      <c r="L1760" s="27">
        <v>5981662.5</v>
      </c>
      <c r="M1760" s="27">
        <v>6433857.7646244997</v>
      </c>
      <c r="N1760" s="27">
        <v>6935750</v>
      </c>
      <c r="O1760" s="27">
        <v>7007378.3782551903</v>
      </c>
      <c r="P1760" s="27">
        <v>7304294.8469944</v>
      </c>
    </row>
    <row r="1761" spans="1:16">
      <c r="A1761" s="104" t="s">
        <v>72</v>
      </c>
      <c r="B1761" s="102" t="s">
        <v>19</v>
      </c>
      <c r="C1761" s="104" t="s">
        <v>1393</v>
      </c>
      <c r="D1761" s="102" t="s">
        <v>2336</v>
      </c>
      <c r="E1761" s="27">
        <v>20529751.917309199</v>
      </c>
      <c r="F1761" s="27">
        <v>21805655.2569592</v>
      </c>
      <c r="G1761" s="27">
        <v>24471742.660918199</v>
      </c>
      <c r="H1761" s="27">
        <v>29405053.177829899</v>
      </c>
      <c r="I1761" s="27">
        <v>30768197.723833598</v>
      </c>
      <c r="J1761" s="27">
        <v>32059451</v>
      </c>
      <c r="K1761" s="27">
        <v>35887776.543111101</v>
      </c>
      <c r="L1761" s="27">
        <v>47240504</v>
      </c>
      <c r="M1761" s="27">
        <v>50781316.665870301</v>
      </c>
      <c r="N1761" s="27">
        <v>53402494</v>
      </c>
      <c r="O1761" s="27">
        <v>53776581.439364597</v>
      </c>
      <c r="P1761" s="27">
        <v>55327255.790260203</v>
      </c>
    </row>
    <row r="1762" spans="1:16">
      <c r="A1762" s="104" t="s">
        <v>72</v>
      </c>
      <c r="B1762" s="102" t="s">
        <v>19</v>
      </c>
      <c r="C1762" s="104" t="s">
        <v>1395</v>
      </c>
      <c r="D1762" s="102" t="s">
        <v>2337</v>
      </c>
      <c r="E1762" s="27">
        <v>4281987.0119343698</v>
      </c>
      <c r="F1762" s="27">
        <v>4533105.1716333199</v>
      </c>
      <c r="G1762" s="27">
        <v>5091028.6924536498</v>
      </c>
      <c r="H1762" s="27">
        <v>6115689.1631915802</v>
      </c>
      <c r="I1762" s="27">
        <v>6412367.9080826296</v>
      </c>
      <c r="J1762" s="27">
        <v>6687896</v>
      </c>
      <c r="K1762" s="27">
        <v>7482045.78357899</v>
      </c>
      <c r="L1762" s="27">
        <v>10448628</v>
      </c>
      <c r="M1762" s="27">
        <v>11152176.0428252</v>
      </c>
      <c r="N1762" s="27">
        <v>11772255</v>
      </c>
      <c r="O1762" s="27">
        <v>11860751.007824801</v>
      </c>
      <c r="P1762" s="27">
        <v>12227586.4283904</v>
      </c>
    </row>
    <row r="1763" spans="1:16">
      <c r="A1763" s="104" t="s">
        <v>72</v>
      </c>
      <c r="B1763" s="102" t="s">
        <v>19</v>
      </c>
      <c r="C1763" s="104" t="s">
        <v>1397</v>
      </c>
      <c r="D1763" s="102" t="s">
        <v>2338</v>
      </c>
      <c r="E1763" s="27">
        <v>14859122.9312308</v>
      </c>
      <c r="F1763" s="27">
        <v>16392751.5891592</v>
      </c>
      <c r="G1763" s="27">
        <v>18254756.388008501</v>
      </c>
      <c r="H1763" s="27">
        <v>22000698.911521599</v>
      </c>
      <c r="I1763" s="27">
        <v>22536770.813098799</v>
      </c>
      <c r="J1763" s="27">
        <v>23131984</v>
      </c>
      <c r="K1763" s="27">
        <v>26168419.757657599</v>
      </c>
      <c r="L1763" s="27">
        <v>33162356</v>
      </c>
      <c r="M1763" s="27">
        <v>35175908.508821197</v>
      </c>
      <c r="N1763" s="27">
        <v>36725019</v>
      </c>
      <c r="O1763" s="27">
        <v>36946104.244631201</v>
      </c>
      <c r="P1763" s="27">
        <v>37862550.177259304</v>
      </c>
    </row>
    <row r="1764" spans="1:16">
      <c r="A1764" s="104" t="s">
        <v>72</v>
      </c>
      <c r="B1764" s="102" t="s">
        <v>19</v>
      </c>
      <c r="C1764" s="104" t="s">
        <v>1399</v>
      </c>
      <c r="D1764" s="102" t="s">
        <v>2339</v>
      </c>
      <c r="E1764" s="27">
        <v>6013204.6326347804</v>
      </c>
      <c r="F1764" s="27">
        <v>6173490.2286799997</v>
      </c>
      <c r="G1764" s="27">
        <v>6977896.9724401301</v>
      </c>
      <c r="H1764" s="27">
        <v>8361430.3357854299</v>
      </c>
      <c r="I1764" s="27">
        <v>8918227.0736368801</v>
      </c>
      <c r="J1764" s="27">
        <v>9415704</v>
      </c>
      <c r="K1764" s="27">
        <v>10444552.0903759</v>
      </c>
      <c r="L1764" s="27">
        <v>7217762</v>
      </c>
      <c r="M1764" s="27">
        <v>8016612.76978637</v>
      </c>
      <c r="N1764" s="27">
        <v>9506534</v>
      </c>
      <c r="O1764" s="27">
        <v>9719171.6076803505</v>
      </c>
      <c r="P1764" s="27">
        <v>10600600.9496541</v>
      </c>
    </row>
    <row r="1765" spans="1:16">
      <c r="A1765" s="104" t="s">
        <v>72</v>
      </c>
      <c r="B1765" s="102" t="s">
        <v>19</v>
      </c>
      <c r="C1765" s="104" t="s">
        <v>1401</v>
      </c>
      <c r="D1765" s="102" t="s">
        <v>2340</v>
      </c>
      <c r="E1765" s="27">
        <v>934157.96907159803</v>
      </c>
      <c r="F1765" s="27">
        <v>1036525.45956726</v>
      </c>
      <c r="G1765" s="27">
        <v>1152906.8001413301</v>
      </c>
      <c r="H1765" s="27">
        <v>1390141.1116786001</v>
      </c>
      <c r="I1765" s="27">
        <v>1419270.6780119301</v>
      </c>
      <c r="J1765" s="27">
        <v>1453610</v>
      </c>
      <c r="K1765" s="27">
        <v>1646874.6447165499</v>
      </c>
      <c r="L1765" s="27">
        <v>1456343.875</v>
      </c>
      <c r="M1765" s="27">
        <v>1551408.1314222501</v>
      </c>
      <c r="N1765" s="27">
        <v>1622602</v>
      </c>
      <c r="O1765" s="27">
        <v>1632762.9536500601</v>
      </c>
      <c r="P1765" s="27">
        <v>1674881.11800492</v>
      </c>
    </row>
    <row r="1766" spans="1:16">
      <c r="A1766" s="104" t="s">
        <v>72</v>
      </c>
      <c r="B1766" s="102" t="s">
        <v>19</v>
      </c>
      <c r="C1766" s="104" t="s">
        <v>1403</v>
      </c>
      <c r="D1766" s="102" t="s">
        <v>2341</v>
      </c>
      <c r="E1766" s="27">
        <v>7414323.7999043902</v>
      </c>
      <c r="F1766" s="27">
        <v>8133562.0799500896</v>
      </c>
      <c r="G1766" s="27">
        <v>9067796.7336980402</v>
      </c>
      <c r="H1766" s="27">
        <v>10923810.054961599</v>
      </c>
      <c r="I1766" s="27">
        <v>11224618.032818999</v>
      </c>
      <c r="J1766" s="27">
        <v>11547807</v>
      </c>
      <c r="K1766" s="27">
        <v>13042620.818952</v>
      </c>
      <c r="L1766" s="27">
        <v>8310137</v>
      </c>
      <c r="M1766" s="27">
        <v>8861894.6474931594</v>
      </c>
      <c r="N1766" s="27">
        <v>9386100</v>
      </c>
      <c r="O1766" s="27">
        <v>9460913.62630485</v>
      </c>
      <c r="P1766" s="27">
        <v>9771030.7589733507</v>
      </c>
    </row>
    <row r="1767" spans="1:16">
      <c r="A1767" s="104" t="s">
        <v>72</v>
      </c>
      <c r="B1767" s="102" t="s">
        <v>19</v>
      </c>
      <c r="C1767" s="104" t="s">
        <v>1405</v>
      </c>
      <c r="D1767" s="102" t="s">
        <v>2342</v>
      </c>
      <c r="E1767" s="27">
        <v>4771482.2249576198</v>
      </c>
      <c r="F1767" s="27">
        <v>5205612.71471621</v>
      </c>
      <c r="G1767" s="27">
        <v>5810686.3082951801</v>
      </c>
      <c r="H1767" s="27">
        <v>6996720.6016332796</v>
      </c>
      <c r="I1767" s="27">
        <v>7212825.6333629498</v>
      </c>
      <c r="J1767" s="27">
        <v>7434423</v>
      </c>
      <c r="K1767" s="27">
        <v>8385789.1115501504</v>
      </c>
      <c r="L1767" s="27">
        <v>7900218.5</v>
      </c>
      <c r="M1767" s="27">
        <v>8411081.5040288009</v>
      </c>
      <c r="N1767" s="27">
        <v>8721508</v>
      </c>
      <c r="O1767" s="27">
        <v>8765810.8165454194</v>
      </c>
      <c r="P1767" s="27">
        <v>8949457.5159104895</v>
      </c>
    </row>
    <row r="1768" spans="1:16">
      <c r="A1768" s="104" t="s">
        <v>72</v>
      </c>
      <c r="B1768" s="102" t="s">
        <v>19</v>
      </c>
      <c r="C1768" s="104" t="s">
        <v>1407</v>
      </c>
      <c r="D1768" s="102" t="s">
        <v>2343</v>
      </c>
      <c r="E1768" s="27">
        <v>5271200.9980937997</v>
      </c>
      <c r="F1768" s="27">
        <v>5841394.6476762099</v>
      </c>
      <c r="G1768" s="27">
        <v>6499041.0980984699</v>
      </c>
      <c r="H1768" s="27">
        <v>7835443.2986146798</v>
      </c>
      <c r="I1768" s="27">
        <v>8005603.7354520801</v>
      </c>
      <c r="J1768" s="27">
        <v>8203162</v>
      </c>
      <c r="K1768" s="27">
        <v>9290695.5710545909</v>
      </c>
      <c r="L1768" s="27">
        <v>6395944</v>
      </c>
      <c r="M1768" s="27">
        <v>6847005.5943722399</v>
      </c>
      <c r="N1768" s="27">
        <v>7435794</v>
      </c>
      <c r="O1768" s="27">
        <v>7519823.8907477604</v>
      </c>
      <c r="P1768" s="27">
        <v>7868147.5420069303</v>
      </c>
    </row>
    <row r="1769" spans="1:16">
      <c r="A1769" s="104" t="s">
        <v>72</v>
      </c>
      <c r="B1769" s="102" t="s">
        <v>19</v>
      </c>
      <c r="C1769" s="104" t="s">
        <v>1409</v>
      </c>
      <c r="D1769" s="102" t="s">
        <v>368</v>
      </c>
      <c r="E1769" s="27">
        <v>11285395.734231301</v>
      </c>
      <c r="F1769" s="27">
        <v>11969512.9791319</v>
      </c>
      <c r="G1769" s="27">
        <v>13439240.2159946</v>
      </c>
      <c r="H1769" s="27">
        <v>16145603.1043953</v>
      </c>
      <c r="I1769" s="27">
        <v>16912372.903111901</v>
      </c>
      <c r="J1769" s="27">
        <v>17623468</v>
      </c>
      <c r="K1769" s="27">
        <v>19727796.3641157</v>
      </c>
      <c r="L1769" s="27">
        <v>12675569</v>
      </c>
      <c r="M1769" s="27">
        <v>13773604.332118601</v>
      </c>
      <c r="N1769" s="27">
        <v>15710348</v>
      </c>
      <c r="O1769" s="27">
        <v>15986754.2147476</v>
      </c>
      <c r="P1769" s="27">
        <v>17132521.255408801</v>
      </c>
    </row>
    <row r="1770" spans="1:16">
      <c r="A1770" s="104" t="s">
        <v>72</v>
      </c>
      <c r="B1770" s="102" t="s">
        <v>19</v>
      </c>
      <c r="C1770" s="104" t="s">
        <v>1410</v>
      </c>
      <c r="D1770" s="102" t="s">
        <v>508</v>
      </c>
      <c r="E1770" s="27">
        <v>18090657.388336401</v>
      </c>
      <c r="F1770" s="27">
        <v>19581041.974714</v>
      </c>
      <c r="G1770" s="27">
        <v>21890672.5129968</v>
      </c>
      <c r="H1770" s="27">
        <v>26343206.901030201</v>
      </c>
      <c r="I1770" s="27">
        <v>27268741.099230401</v>
      </c>
      <c r="J1770" s="27">
        <v>28210742</v>
      </c>
      <c r="K1770" s="27">
        <v>31733874.150074199</v>
      </c>
      <c r="L1770" s="27">
        <v>57055788</v>
      </c>
      <c r="M1770" s="27">
        <v>60309679.985983998</v>
      </c>
      <c r="N1770" s="27">
        <v>63794933</v>
      </c>
      <c r="O1770" s="27">
        <v>64292338.5619407</v>
      </c>
      <c r="P1770" s="27">
        <v>66354195.404766299</v>
      </c>
    </row>
    <row r="1771" spans="1:16">
      <c r="A1771" s="104" t="s">
        <v>72</v>
      </c>
      <c r="B1771" s="102" t="s">
        <v>19</v>
      </c>
      <c r="C1771" s="104" t="s">
        <v>1412</v>
      </c>
      <c r="D1771" s="102" t="s">
        <v>2344</v>
      </c>
      <c r="E1771" s="27">
        <v>786156.05457536399</v>
      </c>
      <c r="F1771" s="27">
        <v>851897.87224268203</v>
      </c>
      <c r="G1771" s="27">
        <v>952073.08448236005</v>
      </c>
      <c r="H1771" s="27">
        <v>1145856.66348424</v>
      </c>
      <c r="I1771" s="27">
        <v>1185556.3087251901</v>
      </c>
      <c r="J1771" s="27">
        <v>1225673</v>
      </c>
      <c r="K1771" s="27">
        <v>1379644.0010685001</v>
      </c>
      <c r="L1771" s="27">
        <v>1486506.25</v>
      </c>
      <c r="M1771" s="27">
        <v>1590368.27942753</v>
      </c>
      <c r="N1771" s="27">
        <v>1679606</v>
      </c>
      <c r="O1771" s="27">
        <v>1692341.8684159</v>
      </c>
      <c r="P1771" s="27">
        <v>1745134.62358502</v>
      </c>
    </row>
    <row r="1772" spans="1:16">
      <c r="A1772" s="104" t="s">
        <v>72</v>
      </c>
      <c r="B1772" s="102" t="s">
        <v>19</v>
      </c>
      <c r="C1772" s="104" t="s">
        <v>1414</v>
      </c>
      <c r="D1772" s="102" t="s">
        <v>2345</v>
      </c>
      <c r="E1772" s="27">
        <v>19977365.0475481</v>
      </c>
      <c r="F1772" s="27">
        <v>20325239.2755103</v>
      </c>
      <c r="G1772" s="27">
        <v>23012776.174353801</v>
      </c>
      <c r="H1772" s="27">
        <v>27557856.722891599</v>
      </c>
      <c r="I1772" s="27">
        <v>29545849.1183112</v>
      </c>
      <c r="J1772" s="27">
        <v>31304910</v>
      </c>
      <c r="K1772" s="27">
        <v>34641852.788841203</v>
      </c>
      <c r="L1772" s="27">
        <v>43088672</v>
      </c>
      <c r="M1772" s="27">
        <v>46926312.460431099</v>
      </c>
      <c r="N1772" s="27">
        <v>51547687</v>
      </c>
      <c r="O1772" s="27">
        <v>52207236.8926998</v>
      </c>
      <c r="P1772" s="27">
        <v>54941217.462994002</v>
      </c>
    </row>
    <row r="1773" spans="1:16">
      <c r="A1773" s="104" t="s">
        <v>72</v>
      </c>
      <c r="B1773" s="102" t="s">
        <v>19</v>
      </c>
      <c r="C1773" s="104" t="s">
        <v>1416</v>
      </c>
      <c r="D1773" s="102" t="s">
        <v>2346</v>
      </c>
      <c r="E1773" s="27">
        <v>1268269.90467911</v>
      </c>
      <c r="F1773" s="27">
        <v>1418095.1621321701</v>
      </c>
      <c r="G1773" s="27">
        <v>1574352.47138594</v>
      </c>
      <c r="H1773" s="27">
        <v>1899658.37465945</v>
      </c>
      <c r="I1773" s="27">
        <v>1930854.8356877901</v>
      </c>
      <c r="J1773" s="27">
        <v>1972504</v>
      </c>
      <c r="K1773" s="27">
        <v>2238658.4797538002</v>
      </c>
      <c r="L1773" s="27">
        <v>1651900.25</v>
      </c>
      <c r="M1773" s="27">
        <v>1745280.1662808701</v>
      </c>
      <c r="N1773" s="27">
        <v>1843802</v>
      </c>
      <c r="O1773" s="27">
        <v>1857862.43501225</v>
      </c>
      <c r="P1773" s="27">
        <v>1916147.3370197399</v>
      </c>
    </row>
    <row r="1774" spans="1:16">
      <c r="A1774" s="104" t="s">
        <v>72</v>
      </c>
      <c r="B1774" s="102" t="s">
        <v>19</v>
      </c>
      <c r="C1774" s="104" t="s">
        <v>1418</v>
      </c>
      <c r="D1774" s="102" t="s">
        <v>2347</v>
      </c>
      <c r="E1774" s="27">
        <v>9796591.5108846202</v>
      </c>
      <c r="F1774" s="27">
        <v>9994624.8125812095</v>
      </c>
      <c r="G1774" s="27">
        <v>11306440.2847776</v>
      </c>
      <c r="H1774" s="27">
        <v>13543343.116634401</v>
      </c>
      <c r="I1774" s="27">
        <v>14501626.3787381</v>
      </c>
      <c r="J1774" s="27">
        <v>15347318</v>
      </c>
      <c r="K1774" s="27">
        <v>16997165.985585801</v>
      </c>
      <c r="L1774" s="27">
        <v>53731592</v>
      </c>
      <c r="M1774" s="27">
        <v>57863161.177907102</v>
      </c>
      <c r="N1774" s="27">
        <v>61481389</v>
      </c>
      <c r="O1774" s="27">
        <v>61997772.022804298</v>
      </c>
      <c r="P1774" s="27">
        <v>64138295.9711181</v>
      </c>
    </row>
    <row r="1775" spans="1:16">
      <c r="A1775" s="104" t="s">
        <v>72</v>
      </c>
      <c r="B1775" s="102" t="s">
        <v>19</v>
      </c>
      <c r="C1775" s="104" t="s">
        <v>1420</v>
      </c>
      <c r="D1775" s="102" t="s">
        <v>2348</v>
      </c>
      <c r="E1775" s="27">
        <v>3840507.70270176</v>
      </c>
      <c r="F1775" s="27">
        <v>4262281.7800774202</v>
      </c>
      <c r="G1775" s="27">
        <v>4740500.2296403795</v>
      </c>
      <c r="H1775" s="27">
        <v>5716036.5052227397</v>
      </c>
      <c r="I1775" s="27">
        <v>5835360.96721341</v>
      </c>
      <c r="J1775" s="27">
        <v>5975927</v>
      </c>
      <c r="K1775" s="27">
        <v>6770977.0304864002</v>
      </c>
      <c r="L1775" s="27">
        <v>4928709</v>
      </c>
      <c r="M1775" s="27">
        <v>5274783.2859412404</v>
      </c>
      <c r="N1775" s="27">
        <v>5551227</v>
      </c>
      <c r="O1775" s="27">
        <v>5590680.1570059396</v>
      </c>
      <c r="P1775" s="27">
        <v>5754222.8520855997</v>
      </c>
    </row>
    <row r="1776" spans="1:16">
      <c r="A1776" s="104" t="s">
        <v>72</v>
      </c>
      <c r="B1776" s="102" t="s">
        <v>19</v>
      </c>
      <c r="C1776" s="104" t="s">
        <v>1422</v>
      </c>
      <c r="D1776" s="102" t="s">
        <v>2349</v>
      </c>
      <c r="E1776" s="27">
        <v>1539973.71392199</v>
      </c>
      <c r="F1776" s="27">
        <v>1660318.84318492</v>
      </c>
      <c r="G1776" s="27">
        <v>1857537.90363448</v>
      </c>
      <c r="H1776" s="27">
        <v>2234656.0280142999</v>
      </c>
      <c r="I1776" s="27">
        <v>2318654.25796411</v>
      </c>
      <c r="J1776" s="27">
        <v>2401931</v>
      </c>
      <c r="K1776" s="27">
        <v>2699884.4504420501</v>
      </c>
      <c r="L1776" s="27">
        <v>2291531</v>
      </c>
      <c r="M1776" s="27">
        <v>2462308.5526874498</v>
      </c>
      <c r="N1776" s="27">
        <v>2641267</v>
      </c>
      <c r="O1776" s="27">
        <v>2666807.2361978102</v>
      </c>
      <c r="P1776" s="27">
        <v>2772677.7448272998</v>
      </c>
    </row>
    <row r="1777" spans="1:16">
      <c r="A1777" s="104" t="s">
        <v>72</v>
      </c>
      <c r="B1777" s="102" t="s">
        <v>19</v>
      </c>
      <c r="C1777" s="104" t="s">
        <v>1424</v>
      </c>
      <c r="D1777" s="102" t="s">
        <v>2350</v>
      </c>
      <c r="E1777" s="27">
        <v>8889732.9052085709</v>
      </c>
      <c r="F1777" s="27">
        <v>9504525.8460519202</v>
      </c>
      <c r="G1777" s="27">
        <v>10655141.843957299</v>
      </c>
      <c r="H1777" s="27">
        <v>12808716.0621354</v>
      </c>
      <c r="I1777" s="27">
        <v>13356661.2327764</v>
      </c>
      <c r="J1777" s="27">
        <v>13872275</v>
      </c>
      <c r="K1777" s="27">
        <v>15565855.8979296</v>
      </c>
      <c r="L1777" s="27">
        <v>19946686</v>
      </c>
      <c r="M1777" s="27">
        <v>21315215.255199101</v>
      </c>
      <c r="N1777" s="27">
        <v>22283212</v>
      </c>
      <c r="O1777" s="27">
        <v>22421362.193858899</v>
      </c>
      <c r="P1777" s="27">
        <v>22994024.179655399</v>
      </c>
    </row>
    <row r="1778" spans="1:16">
      <c r="A1778" s="104" t="s">
        <v>72</v>
      </c>
      <c r="B1778" s="102" t="s">
        <v>19</v>
      </c>
      <c r="C1778" s="104" t="s">
        <v>1426</v>
      </c>
      <c r="D1778" s="102" t="s">
        <v>2351</v>
      </c>
      <c r="E1778" s="27">
        <v>4021269.4155600099</v>
      </c>
      <c r="F1778" s="27">
        <v>4383386.7475615898</v>
      </c>
      <c r="G1778" s="27">
        <v>4891751.8310569404</v>
      </c>
      <c r="H1778" s="27">
        <v>5890750.82130286</v>
      </c>
      <c r="I1778" s="27">
        <v>6072750.8689330202</v>
      </c>
      <c r="J1778" s="27">
        <v>6267156</v>
      </c>
      <c r="K1778" s="27">
        <v>7063151.6129433103</v>
      </c>
      <c r="L1778" s="27">
        <v>8735107</v>
      </c>
      <c r="M1778" s="27">
        <v>9312760.7003873494</v>
      </c>
      <c r="N1778" s="27">
        <v>9863415</v>
      </c>
      <c r="O1778" s="27">
        <v>9942002.8228183594</v>
      </c>
      <c r="P1778" s="27">
        <v>10267766.766172299</v>
      </c>
    </row>
    <row r="1779" spans="1:16">
      <c r="A1779" s="104" t="s">
        <v>72</v>
      </c>
      <c r="B1779" s="102" t="s">
        <v>19</v>
      </c>
      <c r="C1779" s="104" t="s">
        <v>1428</v>
      </c>
      <c r="D1779" s="102" t="s">
        <v>2352</v>
      </c>
      <c r="E1779" s="27">
        <v>3816558.76341546</v>
      </c>
      <c r="F1779" s="27">
        <v>4095025.3160095601</v>
      </c>
      <c r="G1779" s="27">
        <v>4585475.9839553097</v>
      </c>
      <c r="H1779" s="27">
        <v>5514601.2881536596</v>
      </c>
      <c r="I1779" s="27">
        <v>5736599.6124354396</v>
      </c>
      <c r="J1779" s="27">
        <v>5955618</v>
      </c>
      <c r="K1779" s="27">
        <v>6683824.8833541404</v>
      </c>
      <c r="L1779" s="27">
        <v>5711092</v>
      </c>
      <c r="M1779" s="27">
        <v>6182907.5122212097</v>
      </c>
      <c r="N1779" s="27">
        <v>6693928</v>
      </c>
      <c r="O1779" s="27">
        <v>6766859.30080353</v>
      </c>
      <c r="P1779" s="27">
        <v>7069175.94851836</v>
      </c>
    </row>
    <row r="1780" spans="1:16">
      <c r="A1780" s="104" t="s">
        <v>72</v>
      </c>
      <c r="B1780" s="102" t="s">
        <v>19</v>
      </c>
      <c r="C1780" s="104" t="s">
        <v>1430</v>
      </c>
      <c r="D1780" s="102" t="s">
        <v>2353</v>
      </c>
      <c r="E1780" s="27">
        <v>9522482.0672896393</v>
      </c>
      <c r="F1780" s="27">
        <v>10180884.2564993</v>
      </c>
      <c r="G1780" s="27">
        <v>11410323.9113725</v>
      </c>
      <c r="H1780" s="27">
        <v>13717616.1880433</v>
      </c>
      <c r="I1780" s="27">
        <v>14302610.809192499</v>
      </c>
      <c r="J1780" s="27">
        <v>14862299</v>
      </c>
      <c r="K1780" s="27">
        <v>16669074.129079901</v>
      </c>
      <c r="L1780" s="27">
        <v>12222507</v>
      </c>
      <c r="M1780" s="27">
        <v>13277879.3498252</v>
      </c>
      <c r="N1780" s="27">
        <v>15417513</v>
      </c>
      <c r="O1780" s="27">
        <v>15722876.0503534</v>
      </c>
      <c r="P1780" s="27">
        <v>16988672.206502799</v>
      </c>
    </row>
    <row r="1781" spans="1:16">
      <c r="A1781" s="104" t="s">
        <v>72</v>
      </c>
      <c r="B1781" s="102" t="s">
        <v>19</v>
      </c>
      <c r="C1781" s="104" t="s">
        <v>1432</v>
      </c>
      <c r="D1781" s="102" t="s">
        <v>2354</v>
      </c>
      <c r="E1781" s="27">
        <v>3507864.9908732902</v>
      </c>
      <c r="F1781" s="27">
        <v>3893835.66068283</v>
      </c>
      <c r="G1781" s="27">
        <v>4330489.4626945304</v>
      </c>
      <c r="H1781" s="27">
        <v>5221838.82225144</v>
      </c>
      <c r="I1781" s="27">
        <v>5329911.5629604198</v>
      </c>
      <c r="J1781" s="27">
        <v>5458367</v>
      </c>
      <c r="K1781" s="27">
        <v>6184461.1849499298</v>
      </c>
      <c r="L1781" s="27">
        <v>4781773</v>
      </c>
      <c r="M1781" s="27">
        <v>5114134.9628390502</v>
      </c>
      <c r="N1781" s="27">
        <v>5469644</v>
      </c>
      <c r="O1781" s="27">
        <v>5520381.3286331603</v>
      </c>
      <c r="P1781" s="27">
        <v>5730698.5726393703</v>
      </c>
    </row>
    <row r="1782" spans="1:16">
      <c r="A1782" s="104" t="s">
        <v>72</v>
      </c>
      <c r="B1782" s="102" t="s">
        <v>19</v>
      </c>
      <c r="C1782" s="104" t="s">
        <v>1434</v>
      </c>
      <c r="D1782" s="102" t="s">
        <v>2355</v>
      </c>
      <c r="E1782" s="27">
        <v>25174335.993048001</v>
      </c>
      <c r="F1782" s="27">
        <v>26533499.2428726</v>
      </c>
      <c r="G1782" s="27">
        <v>29827330.8304432</v>
      </c>
      <c r="H1782" s="27">
        <v>35816629.238294803</v>
      </c>
      <c r="I1782" s="27">
        <v>37653587.173742197</v>
      </c>
      <c r="J1782" s="27">
        <v>39329982</v>
      </c>
      <c r="K1782" s="27">
        <v>43957315.542333797</v>
      </c>
      <c r="L1782" s="27">
        <v>58739612</v>
      </c>
      <c r="M1782" s="27">
        <v>63074025.739061996</v>
      </c>
      <c r="N1782" s="27">
        <v>66948840</v>
      </c>
      <c r="O1782" s="27">
        <v>67501842.215095401</v>
      </c>
      <c r="P1782" s="27">
        <v>69794161.031755507</v>
      </c>
    </row>
    <row r="1783" spans="1:16">
      <c r="A1783" s="104" t="s">
        <v>72</v>
      </c>
      <c r="B1783" s="102" t="s">
        <v>19</v>
      </c>
      <c r="C1783" s="104" t="s">
        <v>1436</v>
      </c>
      <c r="D1783" s="102" t="s">
        <v>2356</v>
      </c>
      <c r="E1783" s="27">
        <v>29005309.029522002</v>
      </c>
      <c r="F1783" s="27">
        <v>30674326.512176301</v>
      </c>
      <c r="G1783" s="27">
        <v>34453490.292031303</v>
      </c>
      <c r="H1783" s="27">
        <v>41385001.601673</v>
      </c>
      <c r="I1783" s="27">
        <v>43422442.064432196</v>
      </c>
      <c r="J1783" s="27">
        <v>45308594</v>
      </c>
      <c r="K1783" s="27">
        <v>50674726.644694403</v>
      </c>
      <c r="L1783" s="27">
        <v>55157552</v>
      </c>
      <c r="M1783" s="27">
        <v>59453373.932545803</v>
      </c>
      <c r="N1783" s="27">
        <v>62902449</v>
      </c>
      <c r="O1783" s="27">
        <v>63394691.540489703</v>
      </c>
      <c r="P1783" s="27">
        <v>65435145.778336197</v>
      </c>
    </row>
    <row r="1784" spans="1:16">
      <c r="A1784" s="104" t="s">
        <v>72</v>
      </c>
      <c r="B1784" s="102" t="s">
        <v>19</v>
      </c>
      <c r="C1784" s="104" t="s">
        <v>1438</v>
      </c>
      <c r="D1784" s="102" t="s">
        <v>2357</v>
      </c>
      <c r="E1784" s="27">
        <v>4078028.3548112502</v>
      </c>
      <c r="F1784" s="27">
        <v>4286243.1689513102</v>
      </c>
      <c r="G1784" s="27">
        <v>4820549.9296365799</v>
      </c>
      <c r="H1784" s="27">
        <v>5787410.6155207697</v>
      </c>
      <c r="I1784" s="27">
        <v>6093169.3285900503</v>
      </c>
      <c r="J1784" s="27">
        <v>6373128</v>
      </c>
      <c r="K1784" s="27">
        <v>7116027.4965471998</v>
      </c>
      <c r="L1784" s="27">
        <v>5744940</v>
      </c>
      <c r="M1784" s="27">
        <v>6195827.3336183298</v>
      </c>
      <c r="N1784" s="27">
        <v>6578821</v>
      </c>
      <c r="O1784" s="27">
        <v>6633481.3463700498</v>
      </c>
      <c r="P1784" s="27">
        <v>6860058.7932742098</v>
      </c>
    </row>
    <row r="1785" spans="1:16">
      <c r="A1785" s="104" t="s">
        <v>72</v>
      </c>
      <c r="B1785" s="102" t="s">
        <v>19</v>
      </c>
      <c r="C1785" s="104" t="s">
        <v>1440</v>
      </c>
      <c r="D1785" s="102" t="s">
        <v>2358</v>
      </c>
      <c r="E1785" s="27">
        <v>3726374.3768028002</v>
      </c>
      <c r="F1785" s="27">
        <v>4077925.1869886001</v>
      </c>
      <c r="G1785" s="27">
        <v>4548527.1651164396</v>
      </c>
      <c r="H1785" s="27">
        <v>5478425.7867688304</v>
      </c>
      <c r="I1785" s="27">
        <v>5637386.9728093501</v>
      </c>
      <c r="J1785" s="27">
        <v>5804910</v>
      </c>
      <c r="K1785" s="27">
        <v>6552187.4093595697</v>
      </c>
      <c r="L1785" s="27">
        <v>7330552</v>
      </c>
      <c r="M1785" s="27">
        <v>7798920.2275817404</v>
      </c>
      <c r="N1785" s="27">
        <v>8210895</v>
      </c>
      <c r="O1785" s="27">
        <v>8269690.8314467501</v>
      </c>
      <c r="P1785" s="27">
        <v>8513412.9695926309</v>
      </c>
    </row>
    <row r="1786" spans="1:16">
      <c r="A1786" s="104" t="s">
        <v>72</v>
      </c>
      <c r="B1786" s="102" t="s">
        <v>19</v>
      </c>
      <c r="C1786" s="104" t="s">
        <v>1442</v>
      </c>
      <c r="D1786" s="102" t="s">
        <v>188</v>
      </c>
      <c r="E1786" s="27">
        <v>4848629.1340102004</v>
      </c>
      <c r="F1786" s="27">
        <v>5162565.8694855403</v>
      </c>
      <c r="G1786" s="27">
        <v>5791589.3860520301</v>
      </c>
      <c r="H1786" s="27">
        <v>6960136.1082158703</v>
      </c>
      <c r="I1786" s="27">
        <v>7274577.2711551702</v>
      </c>
      <c r="J1786" s="27">
        <v>7569975</v>
      </c>
      <c r="K1786" s="27">
        <v>8481789.0792668406</v>
      </c>
      <c r="L1786" s="27">
        <v>5075528</v>
      </c>
      <c r="M1786" s="27">
        <v>5596659.0423893202</v>
      </c>
      <c r="N1786" s="27">
        <v>6005321</v>
      </c>
      <c r="O1786" s="27">
        <v>6063644.1528234603</v>
      </c>
      <c r="P1786" s="27">
        <v>6305406.4123473698</v>
      </c>
    </row>
    <row r="1787" spans="1:16">
      <c r="A1787" s="104" t="s">
        <v>72</v>
      </c>
      <c r="B1787" s="102" t="s">
        <v>19</v>
      </c>
      <c r="C1787" s="104" t="s">
        <v>1444</v>
      </c>
      <c r="D1787" s="102" t="s">
        <v>2359</v>
      </c>
      <c r="E1787" s="27">
        <v>19119685.563843701</v>
      </c>
      <c r="F1787" s="27">
        <v>21032280.910114001</v>
      </c>
      <c r="G1787" s="27">
        <v>23437552.0449186</v>
      </c>
      <c r="H1787" s="27">
        <v>28239931.4761982</v>
      </c>
      <c r="I1787" s="27">
        <v>28975549.121203501</v>
      </c>
      <c r="J1787" s="27">
        <v>29770575</v>
      </c>
      <c r="K1787" s="27">
        <v>33655586.5553708</v>
      </c>
      <c r="L1787" s="27">
        <v>23300472</v>
      </c>
      <c r="M1787" s="27">
        <v>25061305.399328999</v>
      </c>
      <c r="N1787" s="27">
        <v>26543752</v>
      </c>
      <c r="O1787" s="27">
        <v>26755322.1427316</v>
      </c>
      <c r="P1787" s="27">
        <v>27632329.494298998</v>
      </c>
    </row>
    <row r="1788" spans="1:16">
      <c r="A1788" s="104" t="s">
        <v>72</v>
      </c>
      <c r="B1788" s="102" t="s">
        <v>19</v>
      </c>
      <c r="C1788" s="104" t="s">
        <v>1446</v>
      </c>
      <c r="D1788" s="102" t="s">
        <v>2360</v>
      </c>
      <c r="E1788" s="27">
        <v>5477128.4510966204</v>
      </c>
      <c r="F1788" s="27">
        <v>5521146.2277178401</v>
      </c>
      <c r="G1788" s="27">
        <v>6268045.9032707596</v>
      </c>
      <c r="H1788" s="27">
        <v>7498327.3427555095</v>
      </c>
      <c r="I1788" s="27">
        <v>8087130.26362509</v>
      </c>
      <c r="J1788" s="27">
        <v>8585417</v>
      </c>
      <c r="K1788" s="27">
        <v>9489028.7297067791</v>
      </c>
      <c r="L1788" s="27">
        <v>14145784</v>
      </c>
      <c r="M1788" s="27">
        <v>15264208.471419699</v>
      </c>
      <c r="N1788" s="27">
        <v>16612428</v>
      </c>
      <c r="O1788" s="27">
        <v>16804842.690327801</v>
      </c>
      <c r="P1788" s="27">
        <v>17602442.617397401</v>
      </c>
    </row>
    <row r="1789" spans="1:16">
      <c r="A1789" s="104" t="s">
        <v>72</v>
      </c>
      <c r="B1789" s="102" t="s">
        <v>19</v>
      </c>
      <c r="C1789" s="104" t="s">
        <v>1448</v>
      </c>
      <c r="D1789" s="102" t="s">
        <v>2361</v>
      </c>
      <c r="E1789" s="27">
        <v>5153910.55733262</v>
      </c>
      <c r="F1789" s="27">
        <v>5526155.6936264802</v>
      </c>
      <c r="G1789" s="27">
        <v>6189171.0460260296</v>
      </c>
      <c r="H1789" s="27">
        <v>7442607.08632778</v>
      </c>
      <c r="I1789" s="27">
        <v>7746156.9694798104</v>
      </c>
      <c r="J1789" s="27">
        <v>8043235</v>
      </c>
      <c r="K1789" s="27">
        <v>9024988.6149211396</v>
      </c>
      <c r="L1789" s="27">
        <v>8692601</v>
      </c>
      <c r="M1789" s="27">
        <v>9486182.1038898509</v>
      </c>
      <c r="N1789" s="27">
        <v>10530022</v>
      </c>
      <c r="O1789" s="27">
        <v>10678996.2511029</v>
      </c>
      <c r="P1789" s="27">
        <v>11296526.5233084</v>
      </c>
    </row>
    <row r="1790" spans="1:16">
      <c r="A1790" s="104" t="s">
        <v>72</v>
      </c>
      <c r="B1790" s="102" t="s">
        <v>19</v>
      </c>
      <c r="C1790" s="104" t="s">
        <v>1450</v>
      </c>
      <c r="D1790" s="102" t="s">
        <v>2362</v>
      </c>
      <c r="E1790" s="27">
        <v>1868254.39891617</v>
      </c>
      <c r="F1790" s="27">
        <v>2006380.44596147</v>
      </c>
      <c r="G1790" s="27">
        <v>2245761.5800549299</v>
      </c>
      <c r="H1790" s="27">
        <v>2701151.0756604602</v>
      </c>
      <c r="I1790" s="27">
        <v>2808733.6551908599</v>
      </c>
      <c r="J1790" s="27">
        <v>2915177</v>
      </c>
      <c r="K1790" s="27">
        <v>3272349.8368659099</v>
      </c>
      <c r="L1790" s="27">
        <v>6198690</v>
      </c>
      <c r="M1790" s="27">
        <v>6573890.4244185304</v>
      </c>
      <c r="N1790" s="27">
        <v>6935932</v>
      </c>
      <c r="O1790" s="27">
        <v>6987601.5159134204</v>
      </c>
      <c r="P1790" s="27">
        <v>7201783.5520521598</v>
      </c>
    </row>
    <row r="1791" spans="1:16">
      <c r="A1791" s="104" t="s">
        <v>72</v>
      </c>
      <c r="B1791" s="102" t="s">
        <v>19</v>
      </c>
      <c r="C1791" s="104" t="s">
        <v>1452</v>
      </c>
      <c r="D1791" s="102" t="s">
        <v>2363</v>
      </c>
      <c r="E1791" s="27">
        <v>2368110.38119186</v>
      </c>
      <c r="F1791" s="27">
        <v>2580587.77561629</v>
      </c>
      <c r="G1791" s="27">
        <v>2881200.1609138101</v>
      </c>
      <c r="H1791" s="27">
        <v>3469009.6191581502</v>
      </c>
      <c r="I1791" s="27">
        <v>3578277.9820957999</v>
      </c>
      <c r="J1791" s="27">
        <v>3690218</v>
      </c>
      <c r="K1791" s="27">
        <v>4160773.1537342798</v>
      </c>
      <c r="L1791" s="27">
        <v>4319248</v>
      </c>
      <c r="M1791" s="27">
        <v>4595863.9497584999</v>
      </c>
      <c r="N1791" s="27">
        <v>4815041</v>
      </c>
      <c r="O1791" s="27">
        <v>4846321.3810348203</v>
      </c>
      <c r="P1791" s="27">
        <v>4975985.3371313196</v>
      </c>
    </row>
    <row r="1792" spans="1:16">
      <c r="A1792" s="104" t="s">
        <v>72</v>
      </c>
      <c r="B1792" s="102" t="s">
        <v>19</v>
      </c>
      <c r="C1792" s="104" t="s">
        <v>1454</v>
      </c>
      <c r="D1792" s="102" t="s">
        <v>2364</v>
      </c>
      <c r="E1792" s="27">
        <v>23678016.891098499</v>
      </c>
      <c r="F1792" s="27">
        <v>26332721.970078502</v>
      </c>
      <c r="G1792" s="27">
        <v>29274139.142990001</v>
      </c>
      <c r="H1792" s="27">
        <v>35304071.443136498</v>
      </c>
      <c r="I1792" s="27">
        <v>35996943.479944102</v>
      </c>
      <c r="J1792" s="27">
        <v>36838290</v>
      </c>
      <c r="K1792" s="27">
        <v>41759266.292039901</v>
      </c>
      <c r="L1792" s="27">
        <v>55614920</v>
      </c>
      <c r="M1792" s="27">
        <v>58826033.436705798</v>
      </c>
      <c r="N1792" s="27">
        <v>61033554</v>
      </c>
      <c r="O1792" s="27">
        <v>61348602.463667303</v>
      </c>
      <c r="P1792" s="27">
        <v>62654559.565685302</v>
      </c>
    </row>
    <row r="1793" spans="1:16">
      <c r="A1793" s="104" t="s">
        <v>73</v>
      </c>
      <c r="B1793" s="102" t="s">
        <v>20</v>
      </c>
      <c r="C1793" s="104" t="s">
        <v>85</v>
      </c>
      <c r="D1793" s="102" t="s">
        <v>2365</v>
      </c>
      <c r="E1793" s="27">
        <v>32212661.123626299</v>
      </c>
      <c r="F1793" s="27">
        <v>34438387.702861197</v>
      </c>
      <c r="G1793" s="27">
        <v>38567235.401453398</v>
      </c>
      <c r="H1793" s="27">
        <v>46340416</v>
      </c>
      <c r="I1793" s="27">
        <v>51607601.418654099</v>
      </c>
      <c r="J1793" s="27">
        <v>53342540</v>
      </c>
      <c r="K1793" s="27">
        <v>60051912.351769596</v>
      </c>
      <c r="L1793" s="27">
        <v>79980752</v>
      </c>
      <c r="M1793" s="27">
        <v>85380403.072100803</v>
      </c>
      <c r="N1793" s="27">
        <v>92792961.968082398</v>
      </c>
      <c r="O1793" s="27">
        <v>93850777.851919204</v>
      </c>
      <c r="P1793" s="27">
        <v>97052888.923044398</v>
      </c>
    </row>
    <row r="1794" spans="1:16">
      <c r="A1794" s="104" t="s">
        <v>73</v>
      </c>
      <c r="B1794" s="102" t="s">
        <v>20</v>
      </c>
      <c r="C1794" s="104" t="s">
        <v>86</v>
      </c>
      <c r="D1794" s="102" t="s">
        <v>2366</v>
      </c>
      <c r="E1794" s="27">
        <v>19238300.060805801</v>
      </c>
      <c r="F1794" s="27">
        <v>20567566.0789189</v>
      </c>
      <c r="G1794" s="27">
        <v>23033429.1327672</v>
      </c>
      <c r="H1794" s="27">
        <v>27675790</v>
      </c>
      <c r="I1794" s="27">
        <v>43883304.411028899</v>
      </c>
      <c r="J1794" s="27">
        <v>44940963</v>
      </c>
      <c r="K1794" s="27">
        <v>50919022.509796903</v>
      </c>
      <c r="L1794" s="27">
        <v>31232618</v>
      </c>
      <c r="M1794" s="27">
        <v>33180168.047889099</v>
      </c>
      <c r="N1794" s="27">
        <v>37102881.742671803</v>
      </c>
      <c r="O1794" s="27">
        <v>37662676.129820697</v>
      </c>
      <c r="P1794" s="27">
        <v>39357227.9247339</v>
      </c>
    </row>
    <row r="1795" spans="1:16">
      <c r="A1795" s="104" t="s">
        <v>73</v>
      </c>
      <c r="B1795" s="102" t="s">
        <v>20</v>
      </c>
      <c r="C1795" s="104" t="s">
        <v>88</v>
      </c>
      <c r="D1795" s="102" t="s">
        <v>2367</v>
      </c>
      <c r="E1795" s="27">
        <v>5492653.3049959503</v>
      </c>
      <c r="F1795" s="27">
        <v>5872166.9504080396</v>
      </c>
      <c r="G1795" s="27">
        <v>6576186.0586233502</v>
      </c>
      <c r="H1795" s="27">
        <v>7901609</v>
      </c>
      <c r="I1795" s="27">
        <v>9181045.1218828708</v>
      </c>
      <c r="J1795" s="27">
        <v>9541634</v>
      </c>
      <c r="K1795" s="27">
        <v>10701243.5843396</v>
      </c>
      <c r="L1795" s="27">
        <v>11369952</v>
      </c>
      <c r="M1795" s="27">
        <v>12096588.6704184</v>
      </c>
      <c r="N1795" s="27">
        <v>12940197.368141901</v>
      </c>
      <c r="O1795" s="27">
        <v>13060585.2578573</v>
      </c>
      <c r="P1795" s="27">
        <v>13425011.0529103</v>
      </c>
    </row>
    <row r="1796" spans="1:16">
      <c r="A1796" s="104" t="s">
        <v>73</v>
      </c>
      <c r="B1796" s="102" t="s">
        <v>20</v>
      </c>
      <c r="C1796" s="104" t="s">
        <v>90</v>
      </c>
      <c r="D1796" s="102" t="s">
        <v>2368</v>
      </c>
      <c r="E1796" s="27">
        <v>23839019.225653499</v>
      </c>
      <c r="F1796" s="27">
        <v>25486170.9002636</v>
      </c>
      <c r="G1796" s="27">
        <v>28541729.684705101</v>
      </c>
      <c r="H1796" s="27">
        <v>34294282</v>
      </c>
      <c r="I1796" s="27">
        <v>41167802.358574301</v>
      </c>
      <c r="J1796" s="27">
        <v>42665547</v>
      </c>
      <c r="K1796" s="27">
        <v>47942485.766676597</v>
      </c>
      <c r="L1796" s="27">
        <v>31573856</v>
      </c>
      <c r="M1796" s="27">
        <v>34316272.391085498</v>
      </c>
      <c r="N1796" s="27">
        <v>38807498.891234398</v>
      </c>
      <c r="O1796" s="27">
        <v>39448423.457759798</v>
      </c>
      <c r="P1796" s="27">
        <v>41388564.158600301</v>
      </c>
    </row>
    <row r="1797" spans="1:16">
      <c r="A1797" s="104" t="s">
        <v>73</v>
      </c>
      <c r="B1797" s="102" t="s">
        <v>20</v>
      </c>
      <c r="C1797" s="104" t="s">
        <v>92</v>
      </c>
      <c r="D1797" s="102" t="s">
        <v>2369</v>
      </c>
      <c r="E1797" s="27">
        <v>16827542.0070097</v>
      </c>
      <c r="F1797" s="27">
        <v>17990237.239311401</v>
      </c>
      <c r="G1797" s="27">
        <v>20147102.1385497</v>
      </c>
      <c r="H1797" s="27">
        <v>24207727</v>
      </c>
      <c r="I1797" s="27">
        <v>31180275.202018902</v>
      </c>
      <c r="J1797" s="27">
        <v>32536168</v>
      </c>
      <c r="K1797" s="27">
        <v>36388685.414051302</v>
      </c>
      <c r="L1797" s="27">
        <v>12070565</v>
      </c>
      <c r="M1797" s="27">
        <v>13551131.723183401</v>
      </c>
      <c r="N1797" s="27">
        <v>16335029.1198678</v>
      </c>
      <c r="O1797" s="27">
        <v>16732307.658229999</v>
      </c>
      <c r="P1797" s="27">
        <v>17934908.248226799</v>
      </c>
    </row>
    <row r="1798" spans="1:16">
      <c r="A1798" s="104" t="s">
        <v>73</v>
      </c>
      <c r="B1798" s="102" t="s">
        <v>20</v>
      </c>
      <c r="C1798" s="104" t="s">
        <v>94</v>
      </c>
      <c r="D1798" s="102" t="s">
        <v>2370</v>
      </c>
      <c r="E1798" s="27">
        <v>10993432.518742301</v>
      </c>
      <c r="F1798" s="27">
        <v>11753021.267404901</v>
      </c>
      <c r="G1798" s="27">
        <v>13162101.019631499</v>
      </c>
      <c r="H1798" s="27">
        <v>15814907</v>
      </c>
      <c r="I1798" s="27">
        <v>12909375.7557553</v>
      </c>
      <c r="J1798" s="27">
        <v>13626551</v>
      </c>
      <c r="K1798" s="27">
        <v>15118127.332891</v>
      </c>
      <c r="L1798" s="27">
        <v>5361436</v>
      </c>
      <c r="M1798" s="27">
        <v>5799282.7179425098</v>
      </c>
      <c r="N1798" s="27">
        <v>6316466.9368738001</v>
      </c>
      <c r="O1798" s="27">
        <v>6390272.1350039002</v>
      </c>
      <c r="P1798" s="27">
        <v>6613687.6136803702</v>
      </c>
    </row>
    <row r="1799" spans="1:16">
      <c r="A1799" s="104" t="s">
        <v>73</v>
      </c>
      <c r="B1799" s="102" t="s">
        <v>20</v>
      </c>
      <c r="C1799" s="104" t="s">
        <v>96</v>
      </c>
      <c r="D1799" s="102" t="s">
        <v>2371</v>
      </c>
      <c r="E1799" s="27">
        <v>8261460.1268032799</v>
      </c>
      <c r="F1799" s="27">
        <v>8832283.8571665101</v>
      </c>
      <c r="G1799" s="27">
        <v>9891193.9081136808</v>
      </c>
      <c r="H1799" s="27">
        <v>11884752</v>
      </c>
      <c r="I1799" s="27">
        <v>8460598.0399523508</v>
      </c>
      <c r="J1799" s="27">
        <v>8960165</v>
      </c>
      <c r="K1799" s="27">
        <v>9917287.2888012696</v>
      </c>
      <c r="L1799" s="27">
        <v>10785410</v>
      </c>
      <c r="M1799" s="27">
        <v>11814819.502480499</v>
      </c>
      <c r="N1799" s="27">
        <v>13267111.7999046</v>
      </c>
      <c r="O1799" s="27">
        <v>13474362.548038401</v>
      </c>
      <c r="P1799" s="27">
        <v>14101730.623370299</v>
      </c>
    </row>
    <row r="1800" spans="1:16">
      <c r="A1800" s="104" t="s">
        <v>73</v>
      </c>
      <c r="B1800" s="102" t="s">
        <v>20</v>
      </c>
      <c r="C1800" s="104" t="s">
        <v>98</v>
      </c>
      <c r="D1800" s="102" t="s">
        <v>2372</v>
      </c>
      <c r="E1800" s="27">
        <v>11087669.197601</v>
      </c>
      <c r="F1800" s="27">
        <v>11853769.208405901</v>
      </c>
      <c r="G1800" s="27">
        <v>13274927.7172783</v>
      </c>
      <c r="H1800" s="27">
        <v>15950474</v>
      </c>
      <c r="I1800" s="27">
        <v>28329875.517967898</v>
      </c>
      <c r="J1800" s="27">
        <v>29125677</v>
      </c>
      <c r="K1800" s="27">
        <v>32908262.5337139</v>
      </c>
      <c r="L1800" s="27">
        <v>13632571</v>
      </c>
      <c r="M1800" s="27">
        <v>14763420.6849079</v>
      </c>
      <c r="N1800" s="27">
        <v>16694325.289489901</v>
      </c>
      <c r="O1800" s="27">
        <v>16969876.7200264</v>
      </c>
      <c r="P1800" s="27">
        <v>17803997.572121099</v>
      </c>
    </row>
    <row r="1801" spans="1:16">
      <c r="A1801" s="104" t="s">
        <v>73</v>
      </c>
      <c r="B1801" s="102" t="s">
        <v>20</v>
      </c>
      <c r="C1801" s="104" t="s">
        <v>100</v>
      </c>
      <c r="D1801" s="102" t="s">
        <v>2373</v>
      </c>
      <c r="E1801" s="27">
        <v>10402376.1248882</v>
      </c>
      <c r="F1801" s="27">
        <v>11121125.9648815</v>
      </c>
      <c r="G1801" s="27">
        <v>12454447.2498974</v>
      </c>
      <c r="H1801" s="27">
        <v>14964626</v>
      </c>
      <c r="I1801" s="27">
        <v>22573620.962106202</v>
      </c>
      <c r="J1801" s="27">
        <v>23179852</v>
      </c>
      <c r="K1801" s="27">
        <v>26214050.342792399</v>
      </c>
      <c r="L1801" s="27">
        <v>20047768</v>
      </c>
      <c r="M1801" s="27">
        <v>21403132.491902601</v>
      </c>
      <c r="N1801" s="27">
        <v>23068390.3022587</v>
      </c>
      <c r="O1801" s="27">
        <v>23306032.4836438</v>
      </c>
      <c r="P1801" s="27">
        <v>24025398.369150601</v>
      </c>
    </row>
    <row r="1802" spans="1:16">
      <c r="A1802" s="104" t="s">
        <v>73</v>
      </c>
      <c r="B1802" s="102" t="s">
        <v>20</v>
      </c>
      <c r="C1802" s="104" t="s">
        <v>102</v>
      </c>
      <c r="D1802" s="102" t="s">
        <v>2374</v>
      </c>
      <c r="E1802" s="27">
        <v>9589177.09143552</v>
      </c>
      <c r="F1802" s="27">
        <v>10251739.1270118</v>
      </c>
      <c r="G1802" s="27">
        <v>11480828.8819196</v>
      </c>
      <c r="H1802" s="27">
        <v>13794776</v>
      </c>
      <c r="I1802" s="27">
        <v>21516974.952093501</v>
      </c>
      <c r="J1802" s="27">
        <v>22111702</v>
      </c>
      <c r="K1802" s="27">
        <v>24992577.096527699</v>
      </c>
      <c r="L1802" s="27">
        <v>26383262</v>
      </c>
      <c r="M1802" s="27">
        <v>27953814.262886699</v>
      </c>
      <c r="N1802" s="27">
        <v>29863760.115891401</v>
      </c>
      <c r="O1802" s="27">
        <v>30136320.691444598</v>
      </c>
      <c r="P1802" s="27">
        <v>30961387.936006501</v>
      </c>
    </row>
    <row r="1803" spans="1:16">
      <c r="A1803" s="104" t="s">
        <v>73</v>
      </c>
      <c r="B1803" s="102" t="s">
        <v>20</v>
      </c>
      <c r="C1803" s="104" t="s">
        <v>104</v>
      </c>
      <c r="D1803" s="102" t="s">
        <v>2375</v>
      </c>
      <c r="E1803" s="27">
        <v>18153138.735344801</v>
      </c>
      <c r="F1803" s="27">
        <v>19407425.7756093</v>
      </c>
      <c r="G1803" s="27">
        <v>21734198.618188199</v>
      </c>
      <c r="H1803" s="27">
        <v>26114701</v>
      </c>
      <c r="I1803" s="27">
        <v>28481747.700075701</v>
      </c>
      <c r="J1803" s="27">
        <v>29785839</v>
      </c>
      <c r="K1803" s="27">
        <v>33259300.909531102</v>
      </c>
      <c r="L1803" s="27">
        <v>20132522</v>
      </c>
      <c r="M1803" s="27">
        <v>22308622.818595398</v>
      </c>
      <c r="N1803" s="27">
        <v>26065320.575249799</v>
      </c>
      <c r="O1803" s="27">
        <v>26601423.4761483</v>
      </c>
      <c r="P1803" s="27">
        <v>28224258.848976102</v>
      </c>
    </row>
    <row r="1804" spans="1:16">
      <c r="A1804" s="104" t="s">
        <v>73</v>
      </c>
      <c r="B1804" s="102" t="s">
        <v>20</v>
      </c>
      <c r="C1804" s="104" t="s">
        <v>138</v>
      </c>
      <c r="D1804" s="102" t="s">
        <v>2376</v>
      </c>
      <c r="E1804" s="27">
        <v>12451095.7410799</v>
      </c>
      <c r="F1804" s="27">
        <v>13311401.4024211</v>
      </c>
      <c r="G1804" s="27">
        <v>14907316.679281101</v>
      </c>
      <c r="H1804" s="27">
        <v>17911869</v>
      </c>
      <c r="I1804" s="27">
        <v>13831060.031084299</v>
      </c>
      <c r="J1804" s="27">
        <v>14542539</v>
      </c>
      <c r="K1804" s="27">
        <v>16176505.982955899</v>
      </c>
      <c r="L1804" s="27">
        <v>8350345</v>
      </c>
      <c r="M1804" s="27">
        <v>9271711.2291164007</v>
      </c>
      <c r="N1804" s="27">
        <v>11056411.203485001</v>
      </c>
      <c r="O1804" s="27">
        <v>11311098.448640499</v>
      </c>
      <c r="P1804" s="27">
        <v>12082061.392048599</v>
      </c>
    </row>
    <row r="1805" spans="1:16">
      <c r="A1805" s="104" t="s">
        <v>73</v>
      </c>
      <c r="B1805" s="102" t="s">
        <v>20</v>
      </c>
      <c r="C1805" s="104" t="s">
        <v>139</v>
      </c>
      <c r="D1805" s="102" t="s">
        <v>2377</v>
      </c>
      <c r="E1805" s="27">
        <v>7462507.0077780597</v>
      </c>
      <c r="F1805" s="27">
        <v>7978127.2519793604</v>
      </c>
      <c r="G1805" s="27">
        <v>8934631.7384154107</v>
      </c>
      <c r="H1805" s="27">
        <v>10735396</v>
      </c>
      <c r="I1805" s="27">
        <v>13612471.019856701</v>
      </c>
      <c r="J1805" s="27">
        <v>14064408</v>
      </c>
      <c r="K1805" s="27">
        <v>15837163.924071901</v>
      </c>
      <c r="L1805" s="27">
        <v>8451529</v>
      </c>
      <c r="M1805" s="27">
        <v>9116648.5714039691</v>
      </c>
      <c r="N1805" s="27">
        <v>10467701.420067601</v>
      </c>
      <c r="O1805" s="27">
        <v>10660504.5688853</v>
      </c>
      <c r="P1805" s="27">
        <v>11244138.3626396</v>
      </c>
    </row>
    <row r="1806" spans="1:16">
      <c r="A1806" s="104" t="s">
        <v>73</v>
      </c>
      <c r="B1806" s="102" t="s">
        <v>20</v>
      </c>
      <c r="C1806" s="104" t="s">
        <v>140</v>
      </c>
      <c r="D1806" s="102" t="s">
        <v>20</v>
      </c>
      <c r="E1806" s="27">
        <v>71006203.886637703</v>
      </c>
      <c r="F1806" s="27">
        <v>75912361.582660601</v>
      </c>
      <c r="G1806" s="27">
        <v>85013559.412233502</v>
      </c>
      <c r="H1806" s="27">
        <v>102147942</v>
      </c>
      <c r="I1806" s="27">
        <v>73990567.594281703</v>
      </c>
      <c r="J1806" s="27">
        <v>77402803</v>
      </c>
      <c r="K1806" s="27">
        <v>86401093.757740095</v>
      </c>
      <c r="L1806" s="27">
        <v>56584468</v>
      </c>
      <c r="M1806" s="27">
        <v>62231548.748104803</v>
      </c>
      <c r="N1806" s="27">
        <v>72217450.076832995</v>
      </c>
      <c r="O1806" s="27">
        <v>73642497.057097301</v>
      </c>
      <c r="P1806" s="27">
        <v>77956252.203055903</v>
      </c>
    </row>
    <row r="1807" spans="1:16">
      <c r="A1807" s="104" t="s">
        <v>73</v>
      </c>
      <c r="B1807" s="102" t="s">
        <v>20</v>
      </c>
      <c r="C1807" s="104" t="s">
        <v>142</v>
      </c>
      <c r="D1807" s="102" t="s">
        <v>2378</v>
      </c>
      <c r="E1807" s="27">
        <v>4194807.5075098705</v>
      </c>
      <c r="F1807" s="27">
        <v>4484646.7892881399</v>
      </c>
      <c r="G1807" s="27">
        <v>5022314.9209879497</v>
      </c>
      <c r="H1807" s="27">
        <v>6034557</v>
      </c>
      <c r="I1807" s="27">
        <v>7493670.3202521596</v>
      </c>
      <c r="J1807" s="27">
        <v>7715873</v>
      </c>
      <c r="K1807" s="27">
        <v>8709343.5715039596</v>
      </c>
      <c r="L1807" s="27">
        <v>8607870</v>
      </c>
      <c r="M1807" s="27">
        <v>9171370.1490848996</v>
      </c>
      <c r="N1807" s="27">
        <v>10079627.013889199</v>
      </c>
      <c r="O1807" s="27">
        <v>10209240.6466488</v>
      </c>
      <c r="P1807" s="27">
        <v>10601593.658898</v>
      </c>
    </row>
    <row r="1808" spans="1:16">
      <c r="A1808" s="104" t="s">
        <v>73</v>
      </c>
      <c r="B1808" s="102" t="s">
        <v>20</v>
      </c>
      <c r="C1808" s="104" t="s">
        <v>144</v>
      </c>
      <c r="D1808" s="102" t="s">
        <v>498</v>
      </c>
      <c r="E1808" s="27">
        <v>33916534.638188899</v>
      </c>
      <c r="F1808" s="27">
        <v>36259989.974897802</v>
      </c>
      <c r="G1808" s="27">
        <v>40607231.124819398</v>
      </c>
      <c r="H1808" s="27">
        <v>48791571</v>
      </c>
      <c r="I1808" s="27">
        <v>38906544.688747503</v>
      </c>
      <c r="J1808" s="27">
        <v>40776154</v>
      </c>
      <c r="K1808" s="27">
        <v>45459872.715106703</v>
      </c>
      <c r="L1808" s="27">
        <v>44516988</v>
      </c>
      <c r="M1808" s="27">
        <v>48616464.405175202</v>
      </c>
      <c r="N1808" s="27">
        <v>53210163.875560403</v>
      </c>
      <c r="O1808" s="27">
        <v>53865711.9413324</v>
      </c>
      <c r="P1808" s="27">
        <v>55850119.389866203</v>
      </c>
    </row>
    <row r="1809" spans="1:16">
      <c r="A1809" s="104" t="s">
        <v>73</v>
      </c>
      <c r="B1809" s="102" t="s">
        <v>20</v>
      </c>
      <c r="C1809" s="104" t="s">
        <v>146</v>
      </c>
      <c r="D1809" s="102" t="s">
        <v>2379</v>
      </c>
      <c r="E1809" s="27">
        <v>11321375.393148299</v>
      </c>
      <c r="F1809" s="27">
        <v>12103623.280999601</v>
      </c>
      <c r="G1809" s="27">
        <v>13554737.0079128</v>
      </c>
      <c r="H1809" s="27">
        <v>16286678</v>
      </c>
      <c r="I1809" s="27">
        <v>11432927.803881999</v>
      </c>
      <c r="J1809" s="27">
        <v>12089431</v>
      </c>
      <c r="K1809" s="27">
        <v>13394453.644262301</v>
      </c>
      <c r="L1809" s="27">
        <v>10035459</v>
      </c>
      <c r="M1809" s="27">
        <v>11134140.515929401</v>
      </c>
      <c r="N1809" s="27">
        <v>12947326.1559502</v>
      </c>
      <c r="O1809" s="27">
        <v>13206078.371826001</v>
      </c>
      <c r="P1809" s="27">
        <v>13989346.3750713</v>
      </c>
    </row>
    <row r="1810" spans="1:16">
      <c r="A1810" s="104" t="s">
        <v>73</v>
      </c>
      <c r="B1810" s="102" t="s">
        <v>20</v>
      </c>
      <c r="C1810" s="104" t="s">
        <v>148</v>
      </c>
      <c r="D1810" s="102" t="s">
        <v>808</v>
      </c>
      <c r="E1810" s="27">
        <v>9090388.3087509703</v>
      </c>
      <c r="F1810" s="27">
        <v>9718486.64551064</v>
      </c>
      <c r="G1810" s="27">
        <v>10883644.3052225</v>
      </c>
      <c r="H1810" s="27">
        <v>13077230</v>
      </c>
      <c r="I1810" s="27">
        <v>14491141.1065163</v>
      </c>
      <c r="J1810" s="27">
        <v>15056570</v>
      </c>
      <c r="K1810" s="27">
        <v>16889230.923732702</v>
      </c>
      <c r="L1810" s="27">
        <v>12620842</v>
      </c>
      <c r="M1810" s="27">
        <v>13741751.9977926</v>
      </c>
      <c r="N1810" s="27">
        <v>15626365.144548001</v>
      </c>
      <c r="O1810" s="27">
        <v>15895310.5556772</v>
      </c>
      <c r="P1810" s="27">
        <v>16709434.347599801</v>
      </c>
    </row>
    <row r="1811" spans="1:16">
      <c r="A1811" s="104" t="s">
        <v>74</v>
      </c>
      <c r="B1811" s="102" t="s">
        <v>21</v>
      </c>
      <c r="C1811" s="104" t="s">
        <v>85</v>
      </c>
      <c r="D1811" s="102" t="s">
        <v>2380</v>
      </c>
      <c r="E1811" s="27">
        <v>5987136.4022848196</v>
      </c>
      <c r="F1811" s="27">
        <v>6395154.8599311505</v>
      </c>
      <c r="G1811" s="27">
        <v>7174130.0156683195</v>
      </c>
      <c r="H1811" s="27">
        <v>8633426</v>
      </c>
      <c r="I1811" s="27">
        <v>9017396.5806008801</v>
      </c>
      <c r="J1811" s="27">
        <v>9395258</v>
      </c>
      <c r="K1811" s="27">
        <v>10517848.2627276</v>
      </c>
      <c r="L1811" s="27">
        <v>5613816.5475792997</v>
      </c>
      <c r="M1811" s="27">
        <v>6262901.5113819502</v>
      </c>
      <c r="N1811" s="27">
        <v>7941934.8200000003</v>
      </c>
      <c r="O1811" s="27">
        <v>8181550.9907467598</v>
      </c>
      <c r="P1811" s="27">
        <v>9680994.4800000004</v>
      </c>
    </row>
    <row r="1812" spans="1:16">
      <c r="A1812" s="104" t="s">
        <v>74</v>
      </c>
      <c r="B1812" s="102" t="s">
        <v>21</v>
      </c>
      <c r="C1812" s="104" t="s">
        <v>86</v>
      </c>
      <c r="D1812" s="102" t="s">
        <v>2381</v>
      </c>
      <c r="E1812" s="27">
        <v>28727814.1026325</v>
      </c>
      <c r="F1812" s="27">
        <v>30685591.179038201</v>
      </c>
      <c r="G1812" s="27">
        <v>34423313.515887998</v>
      </c>
      <c r="H1812" s="27">
        <v>41425387</v>
      </c>
      <c r="I1812" s="27">
        <v>43267778.659319803</v>
      </c>
      <c r="J1812" s="27">
        <v>45080857</v>
      </c>
      <c r="K1812" s="27">
        <v>50467330.180756703</v>
      </c>
      <c r="L1812" s="27">
        <v>129068558.847794</v>
      </c>
      <c r="M1812" s="27">
        <v>136664874.13149801</v>
      </c>
      <c r="N1812" s="27">
        <v>144640159.09999999</v>
      </c>
      <c r="O1812" s="27">
        <v>145778320.05548301</v>
      </c>
      <c r="P1812" s="27">
        <v>152900577.44</v>
      </c>
    </row>
    <row r="1813" spans="1:16">
      <c r="A1813" s="104" t="s">
        <v>74</v>
      </c>
      <c r="B1813" s="102" t="s">
        <v>21</v>
      </c>
      <c r="C1813" s="104" t="s">
        <v>88</v>
      </c>
      <c r="D1813" s="102" t="s">
        <v>2382</v>
      </c>
      <c r="E1813" s="27">
        <v>1769821.8024084901</v>
      </c>
      <c r="F1813" s="27">
        <v>1890433.71327994</v>
      </c>
      <c r="G1813" s="27">
        <v>2120701.92858769</v>
      </c>
      <c r="H1813" s="27">
        <v>2552076</v>
      </c>
      <c r="I1813" s="27">
        <v>2665579.0008760099</v>
      </c>
      <c r="J1813" s="27">
        <v>2777277</v>
      </c>
      <c r="K1813" s="27">
        <v>3109118.6034604702</v>
      </c>
      <c r="L1813" s="27">
        <v>1723810.2140129399</v>
      </c>
      <c r="M1813" s="27">
        <v>1925258.4615448001</v>
      </c>
      <c r="N1813" s="27">
        <v>2364886.5499999998</v>
      </c>
      <c r="O1813" s="27">
        <v>2427626.3428722802</v>
      </c>
      <c r="P1813" s="27">
        <v>2820232.46</v>
      </c>
    </row>
    <row r="1814" spans="1:16">
      <c r="A1814" s="104" t="s">
        <v>74</v>
      </c>
      <c r="B1814" s="102" t="s">
        <v>21</v>
      </c>
      <c r="C1814" s="104" t="s">
        <v>90</v>
      </c>
      <c r="D1814" s="102" t="s">
        <v>2383</v>
      </c>
      <c r="E1814" s="27">
        <v>49785257.503494203</v>
      </c>
      <c r="F1814" s="27">
        <v>53178082.155417897</v>
      </c>
      <c r="G1814" s="27">
        <v>59655549.196656503</v>
      </c>
      <c r="H1814" s="27">
        <v>71790132</v>
      </c>
      <c r="I1814" s="27">
        <v>74982993.640335605</v>
      </c>
      <c r="J1814" s="27">
        <v>78125056</v>
      </c>
      <c r="K1814" s="27">
        <v>87459805.315734193</v>
      </c>
      <c r="L1814" s="27">
        <v>119203914.443362</v>
      </c>
      <c r="M1814" s="27">
        <v>127244653.064126</v>
      </c>
      <c r="N1814" s="27">
        <v>134039348.87</v>
      </c>
      <c r="O1814" s="27">
        <v>135003053.941778</v>
      </c>
      <c r="P1814" s="27">
        <v>143858156.11000001</v>
      </c>
    </row>
    <row r="1815" spans="1:16">
      <c r="A1815" s="104" t="s">
        <v>74</v>
      </c>
      <c r="B1815" s="102" t="s">
        <v>21</v>
      </c>
      <c r="C1815" s="104" t="s">
        <v>92</v>
      </c>
      <c r="D1815" s="102" t="s">
        <v>472</v>
      </c>
      <c r="E1815" s="27">
        <v>37030136.091827698</v>
      </c>
      <c r="F1815" s="27">
        <v>39553709.633405201</v>
      </c>
      <c r="G1815" s="27">
        <v>44371631.6066029</v>
      </c>
      <c r="H1815" s="27">
        <v>53397301</v>
      </c>
      <c r="I1815" s="27">
        <v>55772142.162353903</v>
      </c>
      <c r="J1815" s="27">
        <v>58109199</v>
      </c>
      <c r="K1815" s="27">
        <v>65052359.991892897</v>
      </c>
      <c r="L1815" s="27">
        <v>43552201.838660598</v>
      </c>
      <c r="M1815" s="27">
        <v>48272757.606181197</v>
      </c>
      <c r="N1815" s="27">
        <v>60471018.939999998</v>
      </c>
      <c r="O1815" s="27">
        <v>62211844.077215999</v>
      </c>
      <c r="P1815" s="27">
        <v>69251504.280000001</v>
      </c>
    </row>
    <row r="1816" spans="1:16">
      <c r="A1816" s="104" t="s">
        <v>74</v>
      </c>
      <c r="B1816" s="102" t="s">
        <v>21</v>
      </c>
      <c r="C1816" s="104" t="s">
        <v>94</v>
      </c>
      <c r="D1816" s="102" t="s">
        <v>2384</v>
      </c>
      <c r="E1816" s="27">
        <v>14918983.8042548</v>
      </c>
      <c r="F1816" s="27">
        <v>15935700.3699806</v>
      </c>
      <c r="G1816" s="27">
        <v>17876781.539924301</v>
      </c>
      <c r="H1816" s="27">
        <v>21513112</v>
      </c>
      <c r="I1816" s="27">
        <v>22469906.229493599</v>
      </c>
      <c r="J1816" s="27">
        <v>23411478</v>
      </c>
      <c r="K1816" s="27">
        <v>26208791.205652401</v>
      </c>
      <c r="L1816" s="27">
        <v>57251384.691499099</v>
      </c>
      <c r="M1816" s="27">
        <v>61201694.902795702</v>
      </c>
      <c r="N1816" s="27">
        <v>65416655.020000003</v>
      </c>
      <c r="O1816" s="27">
        <v>66018175.686803602</v>
      </c>
      <c r="P1816" s="27">
        <v>69782304.969999999</v>
      </c>
    </row>
    <row r="1817" spans="1:16">
      <c r="A1817" s="104" t="s">
        <v>74</v>
      </c>
      <c r="B1817" s="102" t="s">
        <v>21</v>
      </c>
      <c r="C1817" s="104" t="s">
        <v>96</v>
      </c>
      <c r="D1817" s="102" t="s">
        <v>1002</v>
      </c>
      <c r="E1817" s="27">
        <v>9199686.4210447092</v>
      </c>
      <c r="F1817" s="27">
        <v>9826637.53959818</v>
      </c>
      <c r="G1817" s="27">
        <v>11023591.589255599</v>
      </c>
      <c r="H1817" s="27">
        <v>13265909</v>
      </c>
      <c r="I1817" s="27">
        <v>13855909.6205108</v>
      </c>
      <c r="J1817" s="27">
        <v>14436523</v>
      </c>
      <c r="K1817" s="27">
        <v>16161466.7413119</v>
      </c>
      <c r="L1817" s="27">
        <v>24358498.4429565</v>
      </c>
      <c r="M1817" s="27">
        <v>26085120.575785801</v>
      </c>
      <c r="N1817" s="27">
        <v>28139493.870000001</v>
      </c>
      <c r="O1817" s="27">
        <v>28432675.452396899</v>
      </c>
      <c r="P1817" s="27">
        <v>30267314.609999999</v>
      </c>
    </row>
    <row r="1818" spans="1:16">
      <c r="A1818" s="104" t="s">
        <v>74</v>
      </c>
      <c r="B1818" s="102" t="s">
        <v>21</v>
      </c>
      <c r="C1818" s="104" t="s">
        <v>98</v>
      </c>
      <c r="D1818" s="102" t="s">
        <v>2385</v>
      </c>
      <c r="E1818" s="27">
        <v>18457677.872052699</v>
      </c>
      <c r="F1818" s="27">
        <v>19715553.549348801</v>
      </c>
      <c r="G1818" s="27">
        <v>22117047.6074166</v>
      </c>
      <c r="H1818" s="27">
        <v>26615894</v>
      </c>
      <c r="I1818" s="27">
        <v>16983237.4166857</v>
      </c>
      <c r="J1818" s="27">
        <v>17694897</v>
      </c>
      <c r="K1818" s="27">
        <v>19809166.932156399</v>
      </c>
      <c r="L1818" s="27">
        <v>23265666.627120201</v>
      </c>
      <c r="M1818" s="27">
        <v>25055792.503821101</v>
      </c>
      <c r="N1818" s="27">
        <v>28545419.68</v>
      </c>
      <c r="O1818" s="27">
        <v>29043427.500802401</v>
      </c>
      <c r="P1818" s="27">
        <v>32159805.600000001</v>
      </c>
    </row>
    <row r="1819" spans="1:16">
      <c r="A1819" s="104" t="s">
        <v>74</v>
      </c>
      <c r="B1819" s="102" t="s">
        <v>21</v>
      </c>
      <c r="C1819" s="104" t="s">
        <v>100</v>
      </c>
      <c r="D1819" s="102" t="s">
        <v>2386</v>
      </c>
      <c r="E1819" s="27"/>
      <c r="F1819" s="27"/>
      <c r="G1819" s="27"/>
      <c r="H1819" s="27"/>
      <c r="I1819" s="27">
        <v>10816396.6898236</v>
      </c>
      <c r="J1819" s="27">
        <v>11269643</v>
      </c>
      <c r="K1819" s="27">
        <v>12616193.3897615</v>
      </c>
      <c r="L1819" s="27">
        <v>14330546.2602142</v>
      </c>
      <c r="M1819" s="27">
        <v>15252677.9294366</v>
      </c>
      <c r="N1819" s="27">
        <v>16579782.470000001</v>
      </c>
      <c r="O1819" s="27">
        <v>16769174.76709</v>
      </c>
      <c r="P1819" s="27">
        <v>17954332.859999999</v>
      </c>
    </row>
    <row r="1820" spans="1:16">
      <c r="A1820" s="104" t="s">
        <v>74</v>
      </c>
      <c r="B1820" s="102" t="s">
        <v>21</v>
      </c>
      <c r="C1820" s="104" t="s">
        <v>102</v>
      </c>
      <c r="D1820" s="102" t="s">
        <v>2387</v>
      </c>
      <c r="E1820" s="27"/>
      <c r="F1820" s="27"/>
      <c r="G1820" s="27"/>
      <c r="H1820" s="27"/>
      <c r="I1820" s="27"/>
      <c r="J1820" s="27"/>
      <c r="K1820" s="27"/>
      <c r="L1820" s="27">
        <v>21082585.086801399</v>
      </c>
      <c r="M1820" s="27">
        <v>22504682.313428499</v>
      </c>
      <c r="N1820" s="27">
        <v>26985473.670000002</v>
      </c>
      <c r="O1820" s="27">
        <v>27630903.184810501</v>
      </c>
      <c r="P1820" s="27">
        <v>28845264.940000001</v>
      </c>
    </row>
    <row r="1821" spans="1:16">
      <c r="A1821" s="104" t="s">
        <v>74</v>
      </c>
      <c r="B1821" s="102" t="s">
        <v>21</v>
      </c>
      <c r="C1821" s="104" t="s">
        <v>104</v>
      </c>
      <c r="D1821" s="102" t="s">
        <v>2388</v>
      </c>
      <c r="E1821" s="27"/>
      <c r="F1821" s="27"/>
      <c r="G1821" s="27"/>
      <c r="H1821" s="27"/>
      <c r="I1821" s="27"/>
      <c r="J1821" s="27"/>
      <c r="K1821" s="27"/>
      <c r="L1821" s="27"/>
      <c r="M1821" s="27"/>
      <c r="N1821" s="27"/>
      <c r="O1821" s="27"/>
      <c r="P1821" s="27">
        <v>3853882.24</v>
      </c>
    </row>
    <row r="1822" spans="1:16">
      <c r="A1822" s="104" t="s">
        <v>75</v>
      </c>
      <c r="B1822" s="102" t="s">
        <v>22</v>
      </c>
      <c r="C1822" s="104" t="s">
        <v>85</v>
      </c>
      <c r="D1822" s="102" t="s">
        <v>2389</v>
      </c>
      <c r="E1822" s="27">
        <v>14090430.5000346</v>
      </c>
      <c r="F1822" s="27">
        <v>15269301.3300073</v>
      </c>
      <c r="G1822" s="27">
        <v>17058784.659184799</v>
      </c>
      <c r="H1822" s="27">
        <v>20519819.150451999</v>
      </c>
      <c r="I1822" s="27">
        <v>21220708.516811699</v>
      </c>
      <c r="J1822" s="27">
        <v>21909348</v>
      </c>
      <c r="K1822" s="27">
        <v>24684785.956325799</v>
      </c>
      <c r="L1822" s="27">
        <v>17739548</v>
      </c>
      <c r="M1822" s="27">
        <v>18986013.926751599</v>
      </c>
      <c r="N1822" s="27">
        <v>19928964</v>
      </c>
      <c r="O1822" s="27">
        <v>20063540.815202199</v>
      </c>
      <c r="P1822" s="27">
        <v>20423996.2041195</v>
      </c>
    </row>
    <row r="1823" spans="1:16">
      <c r="A1823" s="104" t="s">
        <v>75</v>
      </c>
      <c r="B1823" s="102" t="s">
        <v>22</v>
      </c>
      <c r="C1823" s="104" t="s">
        <v>86</v>
      </c>
      <c r="D1823" s="102" t="s">
        <v>2390</v>
      </c>
      <c r="E1823" s="27">
        <v>6126423.1388564799</v>
      </c>
      <c r="F1823" s="27">
        <v>6666840.1864328999</v>
      </c>
      <c r="G1823" s="27">
        <v>7441193.8798333704</v>
      </c>
      <c r="H1823" s="27">
        <v>8954178.8708334304</v>
      </c>
      <c r="I1823" s="27">
        <v>9237275.3465127107</v>
      </c>
      <c r="J1823" s="27">
        <v>9523109</v>
      </c>
      <c r="K1823" s="27">
        <v>10740320.163371401</v>
      </c>
      <c r="L1823" s="27">
        <v>13222205</v>
      </c>
      <c r="M1823" s="27">
        <v>14057100.6475942</v>
      </c>
      <c r="N1823" s="27">
        <v>14946201</v>
      </c>
      <c r="O1823" s="27">
        <v>15073091.937617499</v>
      </c>
      <c r="P1823" s="27">
        <v>15412962.280878101</v>
      </c>
    </row>
    <row r="1824" spans="1:16">
      <c r="A1824" s="104" t="s">
        <v>75</v>
      </c>
      <c r="B1824" s="102" t="s">
        <v>22</v>
      </c>
      <c r="C1824" s="104" t="s">
        <v>88</v>
      </c>
      <c r="D1824" s="102" t="s">
        <v>2391</v>
      </c>
      <c r="E1824" s="27">
        <v>35777608.401681803</v>
      </c>
      <c r="F1824" s="27">
        <v>38374165.934441604</v>
      </c>
      <c r="G1824" s="27">
        <v>42964458.278819099</v>
      </c>
      <c r="H1824" s="27">
        <v>51638796.067273699</v>
      </c>
      <c r="I1824" s="27">
        <v>53710671.771414801</v>
      </c>
      <c r="J1824" s="27">
        <v>55677662</v>
      </c>
      <c r="K1824" s="27">
        <v>62553400.014811903</v>
      </c>
      <c r="L1824" s="27">
        <v>98251984</v>
      </c>
      <c r="M1824" s="27">
        <v>104503704.777348</v>
      </c>
      <c r="N1824" s="27">
        <v>113220061</v>
      </c>
      <c r="O1824" s="27">
        <v>114464049.661321</v>
      </c>
      <c r="P1824" s="27">
        <v>117795996.17093</v>
      </c>
    </row>
    <row r="1825" spans="1:16">
      <c r="A1825" s="104" t="s">
        <v>75</v>
      </c>
      <c r="B1825" s="102" t="s">
        <v>22</v>
      </c>
      <c r="C1825" s="104" t="s">
        <v>90</v>
      </c>
      <c r="D1825" s="102" t="s">
        <v>2392</v>
      </c>
      <c r="E1825" s="27">
        <v>4017026.5567653198</v>
      </c>
      <c r="F1825" s="27">
        <v>4415361.5831145002</v>
      </c>
      <c r="G1825" s="27">
        <v>4917807.7650402496</v>
      </c>
      <c r="H1825" s="27">
        <v>5922639.5875692395</v>
      </c>
      <c r="I1825" s="27">
        <v>6075150.5544242403</v>
      </c>
      <c r="J1825" s="27">
        <v>6239363</v>
      </c>
      <c r="K1825" s="27">
        <v>7055376.1932737501</v>
      </c>
      <c r="L1825" s="27">
        <v>5572263</v>
      </c>
      <c r="M1825" s="27">
        <v>5940294.3426192803</v>
      </c>
      <c r="N1825" s="27">
        <v>6377956</v>
      </c>
      <c r="O1825" s="27">
        <v>6440418.8333497196</v>
      </c>
      <c r="P1825" s="27">
        <v>6607721.1118349303</v>
      </c>
    </row>
    <row r="1826" spans="1:16">
      <c r="A1826" s="104" t="s">
        <v>75</v>
      </c>
      <c r="B1826" s="102" t="s">
        <v>22</v>
      </c>
      <c r="C1826" s="104" t="s">
        <v>92</v>
      </c>
      <c r="D1826" s="102" t="s">
        <v>2393</v>
      </c>
      <c r="E1826" s="27">
        <v>7471444.4041151199</v>
      </c>
      <c r="F1826" s="27">
        <v>8017479.7654617596</v>
      </c>
      <c r="G1826" s="27">
        <v>8973079.9782265909</v>
      </c>
      <c r="H1826" s="27">
        <v>10786004.864092</v>
      </c>
      <c r="I1826" s="27">
        <v>11214976.408072401</v>
      </c>
      <c r="J1826" s="27">
        <v>11627694</v>
      </c>
      <c r="K1826" s="27">
        <v>13062231.371347399</v>
      </c>
      <c r="L1826" s="27">
        <v>6174870.5</v>
      </c>
      <c r="M1826" s="27">
        <v>6684923.8479700396</v>
      </c>
      <c r="N1826" s="27">
        <v>7117853</v>
      </c>
      <c r="O1826" s="27">
        <v>7179639.6872779196</v>
      </c>
      <c r="P1826" s="27">
        <v>7345132.4926033802</v>
      </c>
    </row>
    <row r="1827" spans="1:16">
      <c r="A1827" s="104" t="s">
        <v>75</v>
      </c>
      <c r="B1827" s="102" t="s">
        <v>22</v>
      </c>
      <c r="C1827" s="104" t="s">
        <v>94</v>
      </c>
      <c r="D1827" s="102" t="s">
        <v>2394</v>
      </c>
      <c r="E1827" s="27">
        <v>4685719.8354111398</v>
      </c>
      <c r="F1827" s="27">
        <v>4963210.7771622604</v>
      </c>
      <c r="G1827" s="27">
        <v>5571673.3868256398</v>
      </c>
      <c r="H1827" s="27">
        <v>6689524.8755364297</v>
      </c>
      <c r="I1827" s="27">
        <v>7008513.1940745497</v>
      </c>
      <c r="J1827" s="27">
        <v>7298735</v>
      </c>
      <c r="K1827" s="27">
        <v>8174300.0683561396</v>
      </c>
      <c r="L1827" s="27">
        <v>7262776</v>
      </c>
      <c r="M1827" s="27">
        <v>7806342.8794733202</v>
      </c>
      <c r="N1827" s="27">
        <v>8109098</v>
      </c>
      <c r="O1827" s="27">
        <v>8152307.2422996704</v>
      </c>
      <c r="P1827" s="27">
        <v>8268039.5598162301</v>
      </c>
    </row>
    <row r="1828" spans="1:16">
      <c r="A1828" s="104" t="s">
        <v>75</v>
      </c>
      <c r="B1828" s="102" t="s">
        <v>22</v>
      </c>
      <c r="C1828" s="104" t="s">
        <v>96</v>
      </c>
      <c r="D1828" s="102" t="s">
        <v>2395</v>
      </c>
      <c r="E1828" s="27">
        <v>5391104.9858752498</v>
      </c>
      <c r="F1828" s="27">
        <v>5563808.1174641997</v>
      </c>
      <c r="G1828" s="27">
        <v>6279639.5901746498</v>
      </c>
      <c r="H1828" s="27">
        <v>7524027.4590936704</v>
      </c>
      <c r="I1828" s="27">
        <v>7999351.4925494604</v>
      </c>
      <c r="J1828" s="27">
        <v>8414608</v>
      </c>
      <c r="K1828" s="27">
        <v>9359069.5930045191</v>
      </c>
      <c r="L1828" s="27">
        <v>18882092</v>
      </c>
      <c r="M1828" s="27">
        <v>20102837.691824201</v>
      </c>
      <c r="N1828" s="27">
        <v>20590297</v>
      </c>
      <c r="O1828" s="27">
        <v>20659866.732839402</v>
      </c>
      <c r="P1828" s="27">
        <v>20846204.897381</v>
      </c>
    </row>
    <row r="1829" spans="1:16">
      <c r="A1829" s="104" t="s">
        <v>75</v>
      </c>
      <c r="B1829" s="102" t="s">
        <v>22</v>
      </c>
      <c r="C1829" s="104" t="s">
        <v>98</v>
      </c>
      <c r="D1829" s="102" t="s">
        <v>2396</v>
      </c>
      <c r="E1829" s="27">
        <v>8717110.0659191292</v>
      </c>
      <c r="F1829" s="27">
        <v>9351069.0844043307</v>
      </c>
      <c r="G1829" s="27">
        <v>10467092.764569901</v>
      </c>
      <c r="H1829" s="27">
        <v>12581435.852515999</v>
      </c>
      <c r="I1829" s="27">
        <v>13082853.287571199</v>
      </c>
      <c r="J1829" s="27">
        <v>13567054</v>
      </c>
      <c r="K1829" s="27">
        <v>15237896.907359401</v>
      </c>
      <c r="L1829" s="27">
        <v>12002995</v>
      </c>
      <c r="M1829" s="27">
        <v>12838937.141654801</v>
      </c>
      <c r="N1829" s="27">
        <v>13499091</v>
      </c>
      <c r="O1829" s="27">
        <v>13593306.79252</v>
      </c>
      <c r="P1829" s="27">
        <v>13845659.358705699</v>
      </c>
    </row>
    <row r="1830" spans="1:16">
      <c r="A1830" s="104" t="s">
        <v>75</v>
      </c>
      <c r="B1830" s="102" t="s">
        <v>22</v>
      </c>
      <c r="C1830" s="104" t="s">
        <v>100</v>
      </c>
      <c r="D1830" s="102" t="s">
        <v>2397</v>
      </c>
      <c r="E1830" s="27">
        <v>844358.59466617496</v>
      </c>
      <c r="F1830" s="27">
        <v>892263.92176464596</v>
      </c>
      <c r="G1830" s="27">
        <v>1001383.5428745199</v>
      </c>
      <c r="H1830" s="27">
        <v>1202390.76793725</v>
      </c>
      <c r="I1830" s="27">
        <v>1260416.35813608</v>
      </c>
      <c r="J1830" s="27">
        <v>1316230</v>
      </c>
      <c r="K1830" s="27">
        <v>1470855.7277456999</v>
      </c>
      <c r="L1830" s="27">
        <v>537598.4375</v>
      </c>
      <c r="M1830" s="27">
        <v>593612.61751397001</v>
      </c>
      <c r="N1830" s="27">
        <v>642512</v>
      </c>
      <c r="O1830" s="27">
        <v>649489.79048301</v>
      </c>
      <c r="P1830" s="27">
        <v>668180.07984186697</v>
      </c>
    </row>
    <row r="1831" spans="1:16">
      <c r="A1831" s="104" t="s">
        <v>75</v>
      </c>
      <c r="B1831" s="102" t="s">
        <v>22</v>
      </c>
      <c r="C1831" s="104" t="s">
        <v>102</v>
      </c>
      <c r="D1831" s="102" t="s">
        <v>2398</v>
      </c>
      <c r="E1831" s="27">
        <v>21873437.398650799</v>
      </c>
      <c r="F1831" s="27">
        <v>23989847.4479381</v>
      </c>
      <c r="G1831" s="27">
        <v>26732697.093229901</v>
      </c>
      <c r="H1831" s="27">
        <v>32188371.458851501</v>
      </c>
      <c r="I1831" s="27">
        <v>33058333.0669199</v>
      </c>
      <c r="J1831" s="27">
        <v>33980053</v>
      </c>
      <c r="K1831" s="27">
        <v>38402242.696023799</v>
      </c>
      <c r="L1831" s="27">
        <v>29295444</v>
      </c>
      <c r="M1831" s="27">
        <v>31119747.766836099</v>
      </c>
      <c r="N1831" s="27">
        <v>33340875</v>
      </c>
      <c r="O1831" s="27">
        <v>33657870.894448601</v>
      </c>
      <c r="P1831" s="27">
        <v>34506926.065675303</v>
      </c>
    </row>
    <row r="1832" spans="1:16">
      <c r="A1832" s="104" t="s">
        <v>75</v>
      </c>
      <c r="B1832" s="102" t="s">
        <v>22</v>
      </c>
      <c r="C1832" s="104" t="s">
        <v>104</v>
      </c>
      <c r="D1832" s="102" t="s">
        <v>2399</v>
      </c>
      <c r="E1832" s="27">
        <v>15451016.246842399</v>
      </c>
      <c r="F1832" s="27">
        <v>16789681.648730099</v>
      </c>
      <c r="G1832" s="27">
        <v>18742396.539700601</v>
      </c>
      <c r="H1832" s="27">
        <v>22552093.428566001</v>
      </c>
      <c r="I1832" s="27">
        <v>23278023.444466401</v>
      </c>
      <c r="J1832" s="27">
        <v>24024509</v>
      </c>
      <c r="K1832" s="27">
        <v>27071807.656534899</v>
      </c>
      <c r="L1832" s="27">
        <v>18071960</v>
      </c>
      <c r="M1832" s="27">
        <v>19685893.217201401</v>
      </c>
      <c r="N1832" s="27">
        <v>21346240</v>
      </c>
      <c r="O1832" s="27">
        <v>21583202.4087191</v>
      </c>
      <c r="P1832" s="27">
        <v>22217891.987402599</v>
      </c>
    </row>
    <row r="1833" spans="1:16">
      <c r="A1833" s="104" t="s">
        <v>75</v>
      </c>
      <c r="B1833" s="102" t="s">
        <v>22</v>
      </c>
      <c r="C1833" s="104" t="s">
        <v>138</v>
      </c>
      <c r="D1833" s="102" t="s">
        <v>2400</v>
      </c>
      <c r="E1833" s="27">
        <v>10219413.3933951</v>
      </c>
      <c r="F1833" s="27">
        <v>10717237.831312099</v>
      </c>
      <c r="G1833" s="27">
        <v>12057371.579988999</v>
      </c>
      <c r="H1833" s="27">
        <v>14464564.518861899</v>
      </c>
      <c r="I1833" s="27">
        <v>15239782.038168799</v>
      </c>
      <c r="J1833" s="27">
        <v>15930371</v>
      </c>
      <c r="K1833" s="27">
        <v>17795539.200591899</v>
      </c>
      <c r="L1833" s="27">
        <v>30950074</v>
      </c>
      <c r="M1833" s="27">
        <v>33092555.127304502</v>
      </c>
      <c r="N1833" s="27">
        <v>35190019</v>
      </c>
      <c r="O1833" s="27">
        <v>35489366.874462098</v>
      </c>
      <c r="P1833" s="27">
        <v>36291150.536572799</v>
      </c>
    </row>
    <row r="1834" spans="1:16">
      <c r="A1834" s="104" t="s">
        <v>75</v>
      </c>
      <c r="B1834" s="102" t="s">
        <v>22</v>
      </c>
      <c r="C1834" s="104" t="s">
        <v>139</v>
      </c>
      <c r="D1834" s="102" t="s">
        <v>2401</v>
      </c>
      <c r="E1834" s="27">
        <v>29208778.547493901</v>
      </c>
      <c r="F1834" s="27">
        <v>29642443.514804799</v>
      </c>
      <c r="G1834" s="27">
        <v>33568359.105306</v>
      </c>
      <c r="H1834" s="27">
        <v>40167472.2303918</v>
      </c>
      <c r="I1834" s="27">
        <v>43104355.676266797</v>
      </c>
      <c r="J1834" s="27">
        <v>45655856</v>
      </c>
      <c r="K1834" s="27">
        <v>50536556.7109029</v>
      </c>
      <c r="L1834" s="27">
        <v>49385544</v>
      </c>
      <c r="M1834" s="27">
        <v>54101546.125528201</v>
      </c>
      <c r="N1834" s="27">
        <v>57307082</v>
      </c>
      <c r="O1834" s="27">
        <v>57764571.972928703</v>
      </c>
      <c r="P1834" s="27">
        <v>58989931.558892801</v>
      </c>
    </row>
    <row r="1835" spans="1:16">
      <c r="A1835" s="104" t="s">
        <v>75</v>
      </c>
      <c r="B1835" s="102" t="s">
        <v>22</v>
      </c>
      <c r="C1835" s="104" t="s">
        <v>140</v>
      </c>
      <c r="D1835" s="102" t="s">
        <v>2194</v>
      </c>
      <c r="E1835" s="27">
        <v>11528902.380923999</v>
      </c>
      <c r="F1835" s="27">
        <v>12390725.943700399</v>
      </c>
      <c r="G1835" s="27">
        <v>13865674.183711199</v>
      </c>
      <c r="H1835" s="27">
        <v>16667607.420634501</v>
      </c>
      <c r="I1835" s="27">
        <v>17317744.917589098</v>
      </c>
      <c r="J1835" s="27">
        <v>17938497</v>
      </c>
      <c r="K1835" s="27">
        <v>20164403.673864499</v>
      </c>
      <c r="L1835" s="27">
        <v>28889338</v>
      </c>
      <c r="M1835" s="27">
        <v>30675414.396495201</v>
      </c>
      <c r="N1835" s="27">
        <v>32951257</v>
      </c>
      <c r="O1835" s="27">
        <v>33276062.475700699</v>
      </c>
      <c r="P1835" s="27">
        <v>34146034.438324399</v>
      </c>
    </row>
    <row r="1836" spans="1:16">
      <c r="A1836" s="104" t="s">
        <v>75</v>
      </c>
      <c r="B1836" s="102" t="s">
        <v>22</v>
      </c>
      <c r="C1836" s="104" t="s">
        <v>142</v>
      </c>
      <c r="D1836" s="102" t="s">
        <v>2402</v>
      </c>
      <c r="E1836" s="27">
        <v>8427101.0336140897</v>
      </c>
      <c r="F1836" s="27">
        <v>9007010.3010310791</v>
      </c>
      <c r="G1836" s="27">
        <v>10087143.8053267</v>
      </c>
      <c r="H1836" s="27">
        <v>12122201.283824099</v>
      </c>
      <c r="I1836" s="27">
        <v>12631307.431321001</v>
      </c>
      <c r="J1836" s="27">
        <v>13120144</v>
      </c>
      <c r="K1836" s="27">
        <v>14719844.271628899</v>
      </c>
      <c r="L1836" s="27">
        <v>19336414</v>
      </c>
      <c r="M1836" s="27">
        <v>20625271.990516402</v>
      </c>
      <c r="N1836" s="27">
        <v>21466423</v>
      </c>
      <c r="O1836" s="27">
        <v>21586470.798847999</v>
      </c>
      <c r="P1836" s="27">
        <v>21908011.684440799</v>
      </c>
    </row>
    <row r="1837" spans="1:16">
      <c r="A1837" s="104" t="s">
        <v>75</v>
      </c>
      <c r="B1837" s="102" t="s">
        <v>22</v>
      </c>
      <c r="C1837" s="104" t="s">
        <v>144</v>
      </c>
      <c r="D1837" s="102" t="s">
        <v>2403</v>
      </c>
      <c r="E1837" s="27">
        <v>13872309.3625498</v>
      </c>
      <c r="F1837" s="27">
        <v>14404903.6421404</v>
      </c>
      <c r="G1837" s="27">
        <v>16231439.0871181</v>
      </c>
      <c r="H1837" s="27">
        <v>19460273.158361901</v>
      </c>
      <c r="I1837" s="27">
        <v>20612096.284579098</v>
      </c>
      <c r="J1837" s="27">
        <v>21646358</v>
      </c>
      <c r="K1837" s="27">
        <v>24100957.809512202</v>
      </c>
      <c r="L1837" s="27">
        <v>23460430</v>
      </c>
      <c r="M1837" s="27">
        <v>25373663.264035601</v>
      </c>
      <c r="N1837" s="27">
        <v>27409348</v>
      </c>
      <c r="O1837" s="27">
        <v>27699878.9849305</v>
      </c>
      <c r="P1837" s="27">
        <v>28478047.171303</v>
      </c>
    </row>
    <row r="1838" spans="1:16">
      <c r="A1838" s="104" t="s">
        <v>75</v>
      </c>
      <c r="B1838" s="102" t="s">
        <v>22</v>
      </c>
      <c r="C1838" s="104" t="s">
        <v>146</v>
      </c>
      <c r="D1838" s="102" t="s">
        <v>2404</v>
      </c>
      <c r="E1838" s="27">
        <v>18475098.6676961</v>
      </c>
      <c r="F1838" s="27">
        <v>20148829.241296701</v>
      </c>
      <c r="G1838" s="27">
        <v>22479162.723677699</v>
      </c>
      <c r="H1838" s="27">
        <v>27054691.993402101</v>
      </c>
      <c r="I1838" s="27">
        <v>27873556.6730025</v>
      </c>
      <c r="J1838" s="27">
        <v>28713661</v>
      </c>
      <c r="K1838" s="27">
        <v>32401335.218317401</v>
      </c>
      <c r="L1838" s="27">
        <v>32138598</v>
      </c>
      <c r="M1838" s="27">
        <v>34264856.080305196</v>
      </c>
      <c r="N1838" s="27">
        <v>37258797</v>
      </c>
      <c r="O1838" s="27">
        <v>37686088.312271401</v>
      </c>
      <c r="P1838" s="27">
        <v>38830562.8318405</v>
      </c>
    </row>
    <row r="1839" spans="1:16">
      <c r="A1839" s="104" t="s">
        <v>75</v>
      </c>
      <c r="B1839" s="102" t="s">
        <v>22</v>
      </c>
      <c r="C1839" s="104" t="s">
        <v>148</v>
      </c>
      <c r="D1839" s="102" t="s">
        <v>2405</v>
      </c>
      <c r="E1839" s="27">
        <v>5446099.4720388902</v>
      </c>
      <c r="F1839" s="27">
        <v>5663212.1507510999</v>
      </c>
      <c r="G1839" s="27">
        <v>6380788.3995188205</v>
      </c>
      <c r="H1839" s="27">
        <v>7650115.0775090596</v>
      </c>
      <c r="I1839" s="27">
        <v>8096092.6232818896</v>
      </c>
      <c r="J1839" s="27">
        <v>8497021</v>
      </c>
      <c r="K1839" s="27">
        <v>9464807.7047607508</v>
      </c>
      <c r="L1839" s="27">
        <v>22049014</v>
      </c>
      <c r="M1839" s="27">
        <v>23588548.790022001</v>
      </c>
      <c r="N1839" s="27">
        <v>25290309</v>
      </c>
      <c r="O1839" s="27">
        <v>25533182.2833663</v>
      </c>
      <c r="P1839" s="27">
        <v>26183703.0282498</v>
      </c>
    </row>
    <row r="1840" spans="1:16">
      <c r="A1840" s="104" t="s">
        <v>75</v>
      </c>
      <c r="B1840" s="102" t="s">
        <v>22</v>
      </c>
      <c r="C1840" s="104" t="s">
        <v>150</v>
      </c>
      <c r="D1840" s="102" t="s">
        <v>998</v>
      </c>
      <c r="E1840" s="27">
        <v>4580167.9852667004</v>
      </c>
      <c r="F1840" s="27">
        <v>5005636.5374510102</v>
      </c>
      <c r="G1840" s="27">
        <v>5582205.1661808901</v>
      </c>
      <c r="H1840" s="27">
        <v>6719548.1444539102</v>
      </c>
      <c r="I1840" s="27">
        <v>6915088.7702878304</v>
      </c>
      <c r="J1840" s="27">
        <v>7117442</v>
      </c>
      <c r="K1840" s="27">
        <v>8036140.6542092599</v>
      </c>
      <c r="L1840" s="27">
        <v>7025832</v>
      </c>
      <c r="M1840" s="27">
        <v>7456600.81789093</v>
      </c>
      <c r="N1840" s="27">
        <v>7711319</v>
      </c>
      <c r="O1840" s="27">
        <v>7747671.4939468699</v>
      </c>
      <c r="P1840" s="27">
        <v>7845040.6977733802</v>
      </c>
    </row>
    <row r="1841" spans="1:16">
      <c r="A1841" s="104" t="s">
        <v>75</v>
      </c>
      <c r="B1841" s="102" t="s">
        <v>22</v>
      </c>
      <c r="C1841" s="104" t="s">
        <v>151</v>
      </c>
      <c r="D1841" s="102" t="s">
        <v>2406</v>
      </c>
      <c r="E1841" s="27">
        <v>19457428.438154802</v>
      </c>
      <c r="F1841" s="27">
        <v>20722864.8924875</v>
      </c>
      <c r="G1841" s="27">
        <v>23221754.051098201</v>
      </c>
      <c r="H1841" s="27">
        <v>27899368.5375835</v>
      </c>
      <c r="I1841" s="27">
        <v>29129045.6702093</v>
      </c>
      <c r="J1841" s="27">
        <v>30303477</v>
      </c>
      <c r="K1841" s="27">
        <v>33959996.116413601</v>
      </c>
      <c r="L1841" s="27">
        <v>27300096</v>
      </c>
      <c r="M1841" s="27">
        <v>29752392.903309401</v>
      </c>
      <c r="N1841" s="27">
        <v>31182724</v>
      </c>
      <c r="O1841" s="27">
        <v>31386859.163893599</v>
      </c>
      <c r="P1841" s="27">
        <v>31933622.147432402</v>
      </c>
    </row>
    <row r="1842" spans="1:16">
      <c r="A1842" s="104" t="s">
        <v>75</v>
      </c>
      <c r="B1842" s="102" t="s">
        <v>22</v>
      </c>
      <c r="C1842" s="104" t="s">
        <v>153</v>
      </c>
      <c r="D1842" s="102" t="s">
        <v>2407</v>
      </c>
      <c r="E1842" s="27">
        <v>32835161.973859999</v>
      </c>
      <c r="F1842" s="27">
        <v>35141681.048886903</v>
      </c>
      <c r="G1842" s="27">
        <v>39361741.1643309</v>
      </c>
      <c r="H1842" s="27">
        <v>47301236.880090602</v>
      </c>
      <c r="I1842" s="27">
        <v>49260802.564385802</v>
      </c>
      <c r="J1842" s="27">
        <v>51105906</v>
      </c>
      <c r="K1842" s="27">
        <v>57387468.723554596</v>
      </c>
      <c r="L1842" s="27">
        <v>26203922</v>
      </c>
      <c r="M1842" s="27">
        <v>28418675.208179198</v>
      </c>
      <c r="N1842" s="27">
        <v>31349453</v>
      </c>
      <c r="O1842" s="27">
        <v>31767730.055196799</v>
      </c>
      <c r="P1842" s="27">
        <v>32888059.429273501</v>
      </c>
    </row>
    <row r="1843" spans="1:16">
      <c r="A1843" s="104" t="s">
        <v>75</v>
      </c>
      <c r="B1843" s="102" t="s">
        <v>22</v>
      </c>
      <c r="C1843" s="104" t="s">
        <v>155</v>
      </c>
      <c r="D1843" s="102" t="s">
        <v>2408</v>
      </c>
      <c r="E1843" s="27">
        <v>13166572.308447599</v>
      </c>
      <c r="F1843" s="27">
        <v>14373126.404013701</v>
      </c>
      <c r="G1843" s="27">
        <v>16030582.1122256</v>
      </c>
      <c r="H1843" s="27">
        <v>19295736.8898191</v>
      </c>
      <c r="I1843" s="27">
        <v>19868282.758252598</v>
      </c>
      <c r="J1843" s="27">
        <v>20462788</v>
      </c>
      <c r="K1843" s="27">
        <v>23093510.720978402</v>
      </c>
      <c r="L1843" s="27">
        <v>22795516</v>
      </c>
      <c r="M1843" s="27">
        <v>24325309.258128799</v>
      </c>
      <c r="N1843" s="27">
        <v>26045073</v>
      </c>
      <c r="O1843" s="27">
        <v>26290515.9763676</v>
      </c>
      <c r="P1843" s="27">
        <v>26947919.054393601</v>
      </c>
    </row>
    <row r="1844" spans="1:16">
      <c r="A1844" s="104" t="s">
        <v>75</v>
      </c>
      <c r="B1844" s="102" t="s">
        <v>22</v>
      </c>
      <c r="C1844" s="104" t="s">
        <v>157</v>
      </c>
      <c r="D1844" s="102" t="s">
        <v>304</v>
      </c>
      <c r="E1844" s="27">
        <v>8203367.5637546601</v>
      </c>
      <c r="F1844" s="27">
        <v>8845748.2257394399</v>
      </c>
      <c r="G1844" s="27">
        <v>9891380.6373488493</v>
      </c>
      <c r="H1844" s="27">
        <v>11894091.9106966</v>
      </c>
      <c r="I1844" s="27">
        <v>12333193.628714699</v>
      </c>
      <c r="J1844" s="27">
        <v>12762131</v>
      </c>
      <c r="K1844" s="27">
        <v>14355109.2156315</v>
      </c>
      <c r="L1844" s="27">
        <v>15916885</v>
      </c>
      <c r="M1844" s="27">
        <v>16966654.537370201</v>
      </c>
      <c r="N1844" s="27">
        <v>17602597</v>
      </c>
      <c r="O1844" s="27">
        <v>17693358.415964399</v>
      </c>
      <c r="P1844" s="27">
        <v>17936455.997141302</v>
      </c>
    </row>
    <row r="1845" spans="1:16">
      <c r="A1845" s="104" t="s">
        <v>75</v>
      </c>
      <c r="B1845" s="102" t="s">
        <v>22</v>
      </c>
      <c r="C1845" s="104" t="s">
        <v>159</v>
      </c>
      <c r="D1845" s="102" t="s">
        <v>2409</v>
      </c>
      <c r="E1845" s="27">
        <v>41490051.7349407</v>
      </c>
      <c r="F1845" s="27">
        <v>44718302.244699001</v>
      </c>
      <c r="G1845" s="27">
        <v>50011442.451151401</v>
      </c>
      <c r="H1845" s="27">
        <v>60133326.345536597</v>
      </c>
      <c r="I1845" s="27">
        <v>62374254.305762298</v>
      </c>
      <c r="J1845" s="27">
        <v>64544210</v>
      </c>
      <c r="K1845" s="27">
        <v>72604909.538183093</v>
      </c>
      <c r="L1845" s="27">
        <v>47845744</v>
      </c>
      <c r="M1845" s="27">
        <v>51502294.452842496</v>
      </c>
      <c r="N1845" s="27">
        <v>53725621</v>
      </c>
      <c r="O1845" s="27">
        <v>54042930.9260941</v>
      </c>
      <c r="P1845" s="27">
        <v>54892827.093796901</v>
      </c>
    </row>
    <row r="1846" spans="1:16">
      <c r="A1846" s="104" t="s">
        <v>75</v>
      </c>
      <c r="B1846" s="102" t="s">
        <v>22</v>
      </c>
      <c r="C1846" s="104" t="s">
        <v>161</v>
      </c>
      <c r="D1846" s="102" t="s">
        <v>2410</v>
      </c>
      <c r="E1846" s="27">
        <v>11695582.3518776</v>
      </c>
      <c r="F1846" s="27">
        <v>12694822.5224638</v>
      </c>
      <c r="G1846" s="27">
        <v>14174605.173462501</v>
      </c>
      <c r="H1846" s="27">
        <v>17054324.6283773</v>
      </c>
      <c r="I1846" s="27">
        <v>17617754.243054401</v>
      </c>
      <c r="J1846" s="27">
        <v>18184581</v>
      </c>
      <c r="K1846" s="27">
        <v>20491742.6531775</v>
      </c>
      <c r="L1846" s="27">
        <v>20189762</v>
      </c>
      <c r="M1846" s="27">
        <v>21613436.562627401</v>
      </c>
      <c r="N1846" s="27">
        <v>23091977</v>
      </c>
      <c r="O1846" s="27">
        <v>23302992.1513707</v>
      </c>
      <c r="P1846" s="27">
        <v>23868184.2292361</v>
      </c>
    </row>
    <row r="1847" spans="1:16">
      <c r="A1847" s="104" t="s">
        <v>75</v>
      </c>
      <c r="B1847" s="102" t="s">
        <v>22</v>
      </c>
      <c r="C1847" s="104" t="s">
        <v>163</v>
      </c>
      <c r="D1847" s="102" t="s">
        <v>2411</v>
      </c>
      <c r="E1847" s="27">
        <v>7422977.7771871705</v>
      </c>
      <c r="F1847" s="27">
        <v>7933448.84563707</v>
      </c>
      <c r="G1847" s="27">
        <v>8891078.3408786803</v>
      </c>
      <c r="H1847" s="27">
        <v>10682214.869613901</v>
      </c>
      <c r="I1847" s="27">
        <v>11134738.3291716</v>
      </c>
      <c r="J1847" s="27">
        <v>11553559</v>
      </c>
      <c r="K1847" s="27">
        <v>12972665.5889534</v>
      </c>
      <c r="L1847" s="27">
        <v>12701957</v>
      </c>
      <c r="M1847" s="27">
        <v>13626150.882227</v>
      </c>
      <c r="N1847" s="27">
        <v>14853500</v>
      </c>
      <c r="O1847" s="27">
        <v>15028665.6086528</v>
      </c>
      <c r="P1847" s="27">
        <v>15497835.9171187</v>
      </c>
    </row>
    <row r="1848" spans="1:16">
      <c r="A1848" s="104" t="s">
        <v>75</v>
      </c>
      <c r="B1848" s="102" t="s">
        <v>22</v>
      </c>
      <c r="C1848" s="104" t="s">
        <v>165</v>
      </c>
      <c r="D1848" s="102" t="s">
        <v>2412</v>
      </c>
      <c r="E1848" s="27">
        <v>5249439.5190306101</v>
      </c>
      <c r="F1848" s="27">
        <v>5712894.4414149197</v>
      </c>
      <c r="G1848" s="27">
        <v>6373826.1700625299</v>
      </c>
      <c r="H1848" s="27">
        <v>7670952.5013936497</v>
      </c>
      <c r="I1848" s="27">
        <v>7911095.8291954296</v>
      </c>
      <c r="J1848" s="27">
        <v>8161283</v>
      </c>
      <c r="K1848" s="27">
        <v>9199707.6665165294</v>
      </c>
      <c r="L1848" s="27">
        <v>7689233</v>
      </c>
      <c r="M1848" s="27">
        <v>8230759.98399032</v>
      </c>
      <c r="N1848" s="27">
        <v>8464640</v>
      </c>
      <c r="O1848" s="27">
        <v>8498019.3451333903</v>
      </c>
      <c r="P1848" s="27">
        <v>8587423.2187379096</v>
      </c>
    </row>
    <row r="1849" spans="1:16">
      <c r="A1849" s="104" t="s">
        <v>75</v>
      </c>
      <c r="B1849" s="102" t="s">
        <v>22</v>
      </c>
      <c r="C1849" s="104" t="s">
        <v>167</v>
      </c>
      <c r="D1849" s="102" t="s">
        <v>22</v>
      </c>
      <c r="E1849" s="27">
        <v>49735849.309300102</v>
      </c>
      <c r="F1849" s="27">
        <v>51899274.227367103</v>
      </c>
      <c r="G1849" s="27">
        <v>58372813.504884101</v>
      </c>
      <c r="H1849" s="27">
        <v>70028904.118185505</v>
      </c>
      <c r="I1849" s="27">
        <v>73939157.634737104</v>
      </c>
      <c r="J1849" s="27">
        <v>77608573</v>
      </c>
      <c r="K1849" s="27">
        <v>86428890.227218106</v>
      </c>
      <c r="L1849" s="27">
        <v>57418632</v>
      </c>
      <c r="M1849" s="27">
        <v>63844648.5112928</v>
      </c>
      <c r="N1849" s="27">
        <v>69957700</v>
      </c>
      <c r="O1849" s="27">
        <v>70830146.674857497</v>
      </c>
      <c r="P1849" s="27">
        <v>73166942.609442994</v>
      </c>
    </row>
    <row r="1850" spans="1:16">
      <c r="A1850" s="104" t="s">
        <v>75</v>
      </c>
      <c r="B1850" s="102" t="s">
        <v>22</v>
      </c>
      <c r="C1850" s="104" t="s">
        <v>169</v>
      </c>
      <c r="D1850" s="102" t="s">
        <v>2413</v>
      </c>
      <c r="E1850" s="27">
        <v>19587592.177443199</v>
      </c>
      <c r="F1850" s="27">
        <v>20902056.568202</v>
      </c>
      <c r="G1850" s="27">
        <v>23430413.433762699</v>
      </c>
      <c r="H1850" s="27">
        <v>28148166.312433399</v>
      </c>
      <c r="I1850" s="27">
        <v>29364192.4948311</v>
      </c>
      <c r="J1850" s="27">
        <v>30491450</v>
      </c>
      <c r="K1850" s="27">
        <v>34219829.721769601</v>
      </c>
      <c r="L1850" s="27">
        <v>27336246</v>
      </c>
      <c r="M1850" s="27">
        <v>29281022.815625802</v>
      </c>
      <c r="N1850" s="27">
        <v>31824145</v>
      </c>
      <c r="O1850" s="27">
        <v>32187095.9565094</v>
      </c>
      <c r="P1850" s="27">
        <v>33159238.499026</v>
      </c>
    </row>
    <row r="1851" spans="1:16">
      <c r="A1851" s="104" t="s">
        <v>75</v>
      </c>
      <c r="B1851" s="102" t="s">
        <v>22</v>
      </c>
      <c r="C1851" s="104" t="s">
        <v>171</v>
      </c>
      <c r="D1851" s="102" t="s">
        <v>2414</v>
      </c>
      <c r="E1851" s="27">
        <v>4915057.1488495702</v>
      </c>
      <c r="F1851" s="27">
        <v>5433140.5982313501</v>
      </c>
      <c r="G1851" s="27">
        <v>6044655.5663420297</v>
      </c>
      <c r="H1851" s="27">
        <v>7282863.4117690604</v>
      </c>
      <c r="I1851" s="27">
        <v>7446025.7228606399</v>
      </c>
      <c r="J1851" s="27">
        <v>7630999</v>
      </c>
      <c r="K1851" s="27">
        <v>8641577.5290924907</v>
      </c>
      <c r="L1851" s="27">
        <v>3419216.5</v>
      </c>
      <c r="M1851" s="27">
        <v>3651814.8715459402</v>
      </c>
      <c r="N1851" s="27">
        <v>3801106</v>
      </c>
      <c r="O1851" s="27">
        <v>3822412.8928142898</v>
      </c>
      <c r="P1851" s="27">
        <v>3879481.4770344398</v>
      </c>
    </row>
    <row r="1852" spans="1:16">
      <c r="A1852" s="104" t="s">
        <v>75</v>
      </c>
      <c r="B1852" s="102" t="s">
        <v>22</v>
      </c>
      <c r="C1852" s="104" t="s">
        <v>173</v>
      </c>
      <c r="D1852" s="102" t="s">
        <v>539</v>
      </c>
      <c r="E1852" s="27">
        <v>9296443.8761891294</v>
      </c>
      <c r="F1852" s="27">
        <v>10211936.2602717</v>
      </c>
      <c r="G1852" s="27">
        <v>11375171.957999</v>
      </c>
      <c r="H1852" s="27">
        <v>13698770.8642566</v>
      </c>
      <c r="I1852" s="27">
        <v>14056022.5958867</v>
      </c>
      <c r="J1852" s="27">
        <v>14440484</v>
      </c>
      <c r="K1852" s="27">
        <v>16325512.5111473</v>
      </c>
      <c r="L1852" s="27">
        <v>21498906</v>
      </c>
      <c r="M1852" s="27">
        <v>22800907.640482601</v>
      </c>
      <c r="N1852" s="27">
        <v>24718252</v>
      </c>
      <c r="O1852" s="27">
        <v>24991892.554145001</v>
      </c>
      <c r="P1852" s="27">
        <v>25724823.316413999</v>
      </c>
    </row>
    <row r="1853" spans="1:16">
      <c r="A1853" s="104" t="s">
        <v>75</v>
      </c>
      <c r="B1853" s="102" t="s">
        <v>22</v>
      </c>
      <c r="C1853" s="104" t="s">
        <v>175</v>
      </c>
      <c r="D1853" s="102" t="s">
        <v>2415</v>
      </c>
      <c r="E1853" s="27">
        <v>16954462.6665163</v>
      </c>
      <c r="F1853" s="27">
        <v>18150612.928867199</v>
      </c>
      <c r="G1853" s="27">
        <v>20327392.794847701</v>
      </c>
      <c r="H1853" s="27">
        <v>24428103.289229099</v>
      </c>
      <c r="I1853" s="27">
        <v>25434665.2357236</v>
      </c>
      <c r="J1853" s="27">
        <v>26389214</v>
      </c>
      <c r="K1853" s="27">
        <v>29630977.234935202</v>
      </c>
      <c r="L1853" s="27">
        <v>21288042</v>
      </c>
      <c r="M1853" s="27">
        <v>23038669.379345302</v>
      </c>
      <c r="N1853" s="27">
        <v>24738293</v>
      </c>
      <c r="O1853" s="27">
        <v>24980861.166749299</v>
      </c>
      <c r="P1853" s="27">
        <v>25630565.306767698</v>
      </c>
    </row>
    <row r="1854" spans="1:16">
      <c r="A1854" s="104" t="s">
        <v>75</v>
      </c>
      <c r="B1854" s="102" t="s">
        <v>22</v>
      </c>
      <c r="C1854" s="104" t="s">
        <v>177</v>
      </c>
      <c r="D1854" s="102" t="s">
        <v>2416</v>
      </c>
      <c r="E1854" s="27">
        <v>6841799.5771740796</v>
      </c>
      <c r="F1854" s="27">
        <v>7427045.2498677596</v>
      </c>
      <c r="G1854" s="27">
        <v>8294088.5151471104</v>
      </c>
      <c r="H1854" s="27">
        <v>9978344.0773406606</v>
      </c>
      <c r="I1854" s="27">
        <v>10308210.924931999</v>
      </c>
      <c r="J1854" s="27">
        <v>10637560</v>
      </c>
      <c r="K1854" s="27">
        <v>11988420.697447199</v>
      </c>
      <c r="L1854" s="27">
        <v>14018396</v>
      </c>
      <c r="M1854" s="27">
        <v>14869903.536646999</v>
      </c>
      <c r="N1854" s="27">
        <v>15414715</v>
      </c>
      <c r="O1854" s="27">
        <v>15492469.965291001</v>
      </c>
      <c r="P1854" s="27">
        <v>15700731.7128735</v>
      </c>
    </row>
    <row r="1855" spans="1:16">
      <c r="A1855" s="104" t="s">
        <v>75</v>
      </c>
      <c r="B1855" s="102" t="s">
        <v>22</v>
      </c>
      <c r="C1855" s="104" t="s">
        <v>179</v>
      </c>
      <c r="D1855" s="102" t="s">
        <v>2417</v>
      </c>
      <c r="E1855" s="27">
        <v>8775516.7690677904</v>
      </c>
      <c r="F1855" s="27">
        <v>9180590.1547170207</v>
      </c>
      <c r="G1855" s="27">
        <v>10334743.712702099</v>
      </c>
      <c r="H1855" s="27">
        <v>12395071.247676499</v>
      </c>
      <c r="I1855" s="27">
        <v>13079808.3902441</v>
      </c>
      <c r="J1855" s="27">
        <v>13680769</v>
      </c>
      <c r="K1855" s="27">
        <v>15276960.259605501</v>
      </c>
      <c r="L1855" s="27">
        <v>12880227</v>
      </c>
      <c r="M1855" s="27">
        <v>13861738.3743123</v>
      </c>
      <c r="N1855" s="27">
        <v>15308006</v>
      </c>
      <c r="O1855" s="27">
        <v>15514415.847764401</v>
      </c>
      <c r="P1855" s="27">
        <v>16067271.3572201</v>
      </c>
    </row>
    <row r="1856" spans="1:16">
      <c r="A1856" s="104" t="s">
        <v>75</v>
      </c>
      <c r="B1856" s="102" t="s">
        <v>22</v>
      </c>
      <c r="C1856" s="104" t="s">
        <v>181</v>
      </c>
      <c r="D1856" s="102" t="s">
        <v>2418</v>
      </c>
      <c r="E1856" s="27">
        <v>14372840.6905594</v>
      </c>
      <c r="F1856" s="27">
        <v>14709038.7961528</v>
      </c>
      <c r="G1856" s="27">
        <v>16609880.022919999</v>
      </c>
      <c r="H1856" s="27">
        <v>19894091.352955699</v>
      </c>
      <c r="I1856" s="27">
        <v>21239042.988012601</v>
      </c>
      <c r="J1856" s="27">
        <v>22465249</v>
      </c>
      <c r="K1856" s="27">
        <v>24882044.786953501</v>
      </c>
      <c r="L1856" s="27">
        <v>21592458</v>
      </c>
      <c r="M1856" s="27">
        <v>24137221.204388902</v>
      </c>
      <c r="N1856" s="27">
        <v>27494238</v>
      </c>
      <c r="O1856" s="27">
        <v>27973346.893619198</v>
      </c>
      <c r="P1856" s="27">
        <v>29256611.3757242</v>
      </c>
    </row>
    <row r="1857" spans="1:16">
      <c r="A1857" s="104" t="s">
        <v>75</v>
      </c>
      <c r="B1857" s="102" t="s">
        <v>22</v>
      </c>
      <c r="C1857" s="104" t="s">
        <v>183</v>
      </c>
      <c r="D1857" s="102" t="s">
        <v>2419</v>
      </c>
      <c r="E1857" s="27">
        <v>17893250.640194599</v>
      </c>
      <c r="F1857" s="27">
        <v>18934660.126354199</v>
      </c>
      <c r="G1857" s="27">
        <v>21254498.965042099</v>
      </c>
      <c r="H1857" s="27">
        <v>25519361.9361788</v>
      </c>
      <c r="I1857" s="27">
        <v>26742143.442148499</v>
      </c>
      <c r="J1857" s="27">
        <v>27879190</v>
      </c>
      <c r="K1857" s="27">
        <v>31200560.1205201</v>
      </c>
      <c r="L1857" s="27">
        <v>37555712</v>
      </c>
      <c r="M1857" s="27">
        <v>39995221.522943199</v>
      </c>
      <c r="N1857" s="27">
        <v>42797446</v>
      </c>
      <c r="O1857" s="27">
        <v>43197376.0177956</v>
      </c>
      <c r="P1857" s="27">
        <v>44268563.569806099</v>
      </c>
    </row>
    <row r="1858" spans="1:16">
      <c r="A1858" s="104" t="s">
        <v>75</v>
      </c>
      <c r="B1858" s="102" t="s">
        <v>22</v>
      </c>
      <c r="C1858" s="104" t="s">
        <v>185</v>
      </c>
      <c r="D1858" s="102" t="s">
        <v>2420</v>
      </c>
      <c r="E1858" s="27">
        <v>46069669.900504202</v>
      </c>
      <c r="F1858" s="27">
        <v>48886706.836726204</v>
      </c>
      <c r="G1858" s="27">
        <v>54850190.734973997</v>
      </c>
      <c r="H1858" s="27">
        <v>65869868.1119233</v>
      </c>
      <c r="I1858" s="27">
        <v>68924062.121175304</v>
      </c>
      <c r="J1858" s="27">
        <v>71763669</v>
      </c>
      <c r="K1858" s="27">
        <v>80379914.318157896</v>
      </c>
      <c r="L1858" s="27">
        <v>110235768</v>
      </c>
      <c r="M1858" s="27">
        <v>117260161.08212399</v>
      </c>
      <c r="N1858" s="27">
        <v>126323768</v>
      </c>
      <c r="O1858" s="27">
        <v>127617315.04248901</v>
      </c>
      <c r="P1858" s="27">
        <v>131082002.638257</v>
      </c>
    </row>
    <row r="1859" spans="1:16">
      <c r="A1859" s="104" t="s">
        <v>75</v>
      </c>
      <c r="B1859" s="102" t="s">
        <v>22</v>
      </c>
      <c r="C1859" s="104" t="s">
        <v>187</v>
      </c>
      <c r="D1859" s="102" t="s">
        <v>2421</v>
      </c>
      <c r="E1859" s="27">
        <v>13685174.428765399</v>
      </c>
      <c r="F1859" s="27">
        <v>15085768.1853527</v>
      </c>
      <c r="G1859" s="27">
        <v>16796066.963138301</v>
      </c>
      <c r="H1859" s="27">
        <v>20231015.993802901</v>
      </c>
      <c r="I1859" s="27">
        <v>20719203.6370297</v>
      </c>
      <c r="J1859" s="27">
        <v>21249827</v>
      </c>
      <c r="K1859" s="27">
        <v>24052501.832591798</v>
      </c>
      <c r="L1859" s="27">
        <v>29117604</v>
      </c>
      <c r="M1859" s="27">
        <v>30940229.3868967</v>
      </c>
      <c r="N1859" s="27">
        <v>32485474</v>
      </c>
      <c r="O1859" s="27">
        <v>32706010.005034599</v>
      </c>
      <c r="P1859" s="27">
        <v>33296700.900084902</v>
      </c>
    </row>
    <row r="1860" spans="1:16">
      <c r="A1860" s="104" t="s">
        <v>75</v>
      </c>
      <c r="B1860" s="102" t="s">
        <v>22</v>
      </c>
      <c r="C1860" s="104" t="s">
        <v>236</v>
      </c>
      <c r="D1860" s="102" t="s">
        <v>2422</v>
      </c>
      <c r="E1860" s="27">
        <v>11141258.985857701</v>
      </c>
      <c r="F1860" s="27">
        <v>11988480.7806652</v>
      </c>
      <c r="G1860" s="27">
        <v>13416069.8735158</v>
      </c>
      <c r="H1860" s="27">
        <v>16127849.326072</v>
      </c>
      <c r="I1860" s="27">
        <v>16746541.7629885</v>
      </c>
      <c r="J1860" s="27">
        <v>17331771</v>
      </c>
      <c r="K1860" s="27">
        <v>19495418.840264801</v>
      </c>
      <c r="L1860" s="27">
        <v>29018110</v>
      </c>
      <c r="M1860" s="27">
        <v>30820263.874205999</v>
      </c>
      <c r="N1860" s="27">
        <v>33216040</v>
      </c>
      <c r="O1860" s="27">
        <v>33557961.880755603</v>
      </c>
      <c r="P1860" s="27">
        <v>34473779.083601899</v>
      </c>
    </row>
    <row r="1861" spans="1:16">
      <c r="A1861" s="104" t="s">
        <v>75</v>
      </c>
      <c r="B1861" s="102" t="s">
        <v>22</v>
      </c>
      <c r="C1861" s="104" t="s">
        <v>238</v>
      </c>
      <c r="D1861" s="102" t="s">
        <v>2423</v>
      </c>
      <c r="E1861" s="27">
        <v>12290167.189791899</v>
      </c>
      <c r="F1861" s="27">
        <v>12301330.4341252</v>
      </c>
      <c r="G1861" s="27">
        <v>13980476.6861607</v>
      </c>
      <c r="H1861" s="27">
        <v>16705926.0480994</v>
      </c>
      <c r="I1861" s="27">
        <v>18080481.614613298</v>
      </c>
      <c r="J1861" s="27">
        <v>19224142</v>
      </c>
      <c r="K1861" s="27">
        <v>21225677.412751</v>
      </c>
      <c r="L1861" s="27">
        <v>16361996</v>
      </c>
      <c r="M1861" s="27">
        <v>17833866.505287699</v>
      </c>
      <c r="N1861" s="27">
        <v>19185459</v>
      </c>
      <c r="O1861" s="27">
        <v>19378356.2010438</v>
      </c>
      <c r="P1861" s="27">
        <v>19895020.332076401</v>
      </c>
    </row>
    <row r="1862" spans="1:16">
      <c r="A1862" s="104" t="s">
        <v>75</v>
      </c>
      <c r="B1862" s="102" t="s">
        <v>22</v>
      </c>
      <c r="C1862" s="104" t="s">
        <v>240</v>
      </c>
      <c r="D1862" s="102" t="s">
        <v>2424</v>
      </c>
      <c r="E1862" s="27">
        <v>14504522.251111999</v>
      </c>
      <c r="F1862" s="27">
        <v>15645968.472782601</v>
      </c>
      <c r="G1862" s="27">
        <v>17498953.206723198</v>
      </c>
      <c r="H1862" s="27">
        <v>21040634.000436299</v>
      </c>
      <c r="I1862" s="27">
        <v>21816431.803526301</v>
      </c>
      <c r="J1862" s="27">
        <v>22560702</v>
      </c>
      <c r="K1862" s="27">
        <v>25390404.141056199</v>
      </c>
      <c r="L1862" s="27">
        <v>38651524</v>
      </c>
      <c r="M1862" s="27">
        <v>41136434.880574599</v>
      </c>
      <c r="N1862" s="27">
        <v>44569302</v>
      </c>
      <c r="O1862" s="27">
        <v>45059236.688960403</v>
      </c>
      <c r="P1862" s="27">
        <v>46371496.382631302</v>
      </c>
    </row>
    <row r="1863" spans="1:16">
      <c r="A1863" s="104" t="s">
        <v>75</v>
      </c>
      <c r="B1863" s="102" t="s">
        <v>22</v>
      </c>
      <c r="C1863" s="104" t="s">
        <v>242</v>
      </c>
      <c r="D1863" s="102" t="s">
        <v>2425</v>
      </c>
      <c r="E1863" s="27">
        <v>6271497.1893175701</v>
      </c>
      <c r="F1863" s="27">
        <v>6556237.9336847598</v>
      </c>
      <c r="G1863" s="27">
        <v>7380343.56856093</v>
      </c>
      <c r="H1863" s="27">
        <v>8851728.5062914304</v>
      </c>
      <c r="I1863" s="27">
        <v>9342497.4439756908</v>
      </c>
      <c r="J1863" s="27">
        <v>9778651</v>
      </c>
      <c r="K1863" s="27">
        <v>10913754.8785419</v>
      </c>
      <c r="L1863" s="27">
        <v>11743681</v>
      </c>
      <c r="M1863" s="27">
        <v>12662238.668847799</v>
      </c>
      <c r="N1863" s="27">
        <v>13892276</v>
      </c>
      <c r="O1863" s="27">
        <v>14067825.219983701</v>
      </c>
      <c r="P1863" s="27">
        <v>14538023.381581999</v>
      </c>
    </row>
    <row r="1864" spans="1:16">
      <c r="A1864" s="104" t="s">
        <v>75</v>
      </c>
      <c r="B1864" s="102" t="s">
        <v>22</v>
      </c>
      <c r="C1864" s="104" t="s">
        <v>244</v>
      </c>
      <c r="D1864" s="102" t="s">
        <v>2426</v>
      </c>
      <c r="E1864" s="27">
        <v>4534660.6099081496</v>
      </c>
      <c r="F1864" s="27">
        <v>4787622.3803943703</v>
      </c>
      <c r="G1864" s="27">
        <v>5377396.0868482497</v>
      </c>
      <c r="H1864" s="27">
        <v>6454916.0332099702</v>
      </c>
      <c r="I1864" s="27">
        <v>6773497.2448495701</v>
      </c>
      <c r="J1864" s="27">
        <v>7066084</v>
      </c>
      <c r="K1864" s="27">
        <v>7903873.73234489</v>
      </c>
      <c r="L1864" s="27">
        <v>5269930</v>
      </c>
      <c r="M1864" s="27">
        <v>5717981.7431689203</v>
      </c>
      <c r="N1864" s="27">
        <v>6131750</v>
      </c>
      <c r="O1864" s="27">
        <v>6190802.9117970504</v>
      </c>
      <c r="P1864" s="27">
        <v>6348971.4540973501</v>
      </c>
    </row>
    <row r="1865" spans="1:16">
      <c r="A1865" s="104" t="s">
        <v>75</v>
      </c>
      <c r="B1865" s="102" t="s">
        <v>22</v>
      </c>
      <c r="C1865" s="104" t="s">
        <v>246</v>
      </c>
      <c r="D1865" s="102" t="s">
        <v>2427</v>
      </c>
      <c r="E1865" s="27">
        <v>5158426.0723893698</v>
      </c>
      <c r="F1865" s="27">
        <v>5583411.3576703602</v>
      </c>
      <c r="G1865" s="27">
        <v>6239582.4646324096</v>
      </c>
      <c r="H1865" s="27">
        <v>7504738.1640018998</v>
      </c>
      <c r="I1865" s="27">
        <v>7765872.2563364599</v>
      </c>
      <c r="J1865" s="27">
        <v>8021774</v>
      </c>
      <c r="K1865" s="27">
        <v>9034848.0579112601</v>
      </c>
      <c r="L1865" s="27">
        <v>9235682</v>
      </c>
      <c r="M1865" s="27">
        <v>9854805.7607007995</v>
      </c>
      <c r="N1865" s="27">
        <v>10223524</v>
      </c>
      <c r="O1865" s="27">
        <v>10276146.433498699</v>
      </c>
      <c r="P1865" s="27">
        <v>10417093.6727513</v>
      </c>
    </row>
    <row r="1866" spans="1:16">
      <c r="A1866" s="104" t="s">
        <v>75</v>
      </c>
      <c r="B1866" s="102" t="s">
        <v>22</v>
      </c>
      <c r="C1866" s="104" t="s">
        <v>248</v>
      </c>
      <c r="D1866" s="102" t="s">
        <v>2428</v>
      </c>
      <c r="E1866" s="27">
        <v>7724223.6128091197</v>
      </c>
      <c r="F1866" s="27">
        <v>8302708.6638818001</v>
      </c>
      <c r="G1866" s="27">
        <v>9290415.5205654092</v>
      </c>
      <c r="H1866" s="27">
        <v>11168631.4559651</v>
      </c>
      <c r="I1866" s="27">
        <v>11601807.399485299</v>
      </c>
      <c r="J1866" s="27">
        <v>12018968</v>
      </c>
      <c r="K1866" s="27">
        <v>13509391.753960799</v>
      </c>
      <c r="L1866" s="27">
        <v>17872390</v>
      </c>
      <c r="M1866" s="27">
        <v>19093658.156563301</v>
      </c>
      <c r="N1866" s="27">
        <v>20047364</v>
      </c>
      <c r="O1866" s="27">
        <v>20183476.122147199</v>
      </c>
      <c r="P1866" s="27">
        <v>20548043.2118246</v>
      </c>
    </row>
    <row r="1867" spans="1:16">
      <c r="A1867" s="104" t="s">
        <v>75</v>
      </c>
      <c r="B1867" s="102" t="s">
        <v>22</v>
      </c>
      <c r="C1867" s="104" t="s">
        <v>250</v>
      </c>
      <c r="D1867" s="102" t="s">
        <v>2429</v>
      </c>
      <c r="E1867" s="27">
        <v>6381147.1347306101</v>
      </c>
      <c r="F1867" s="27">
        <v>6735903.03291055</v>
      </c>
      <c r="G1867" s="27">
        <v>7565190.9393618004</v>
      </c>
      <c r="H1867" s="27">
        <v>9081210.7879817095</v>
      </c>
      <c r="I1867" s="27">
        <v>9531548.4364151191</v>
      </c>
      <c r="J1867" s="27">
        <v>9943265</v>
      </c>
      <c r="K1867" s="27">
        <v>11122769.363096301</v>
      </c>
      <c r="L1867" s="27">
        <v>10904272</v>
      </c>
      <c r="M1867" s="27">
        <v>11728339.328096099</v>
      </c>
      <c r="N1867" s="27">
        <v>13225595</v>
      </c>
      <c r="O1867" s="27">
        <v>13439281.239146</v>
      </c>
      <c r="P1867" s="27">
        <v>14011627.413297299</v>
      </c>
    </row>
    <row r="1868" spans="1:16">
      <c r="A1868" s="104" t="s">
        <v>75</v>
      </c>
      <c r="B1868" s="102" t="s">
        <v>22</v>
      </c>
      <c r="C1868" s="104" t="s">
        <v>252</v>
      </c>
      <c r="D1868" s="102" t="s">
        <v>2430</v>
      </c>
      <c r="E1868" s="27">
        <v>6777434.37922718</v>
      </c>
      <c r="F1868" s="27">
        <v>7314693.0835484499</v>
      </c>
      <c r="G1868" s="27">
        <v>8177542.7644688198</v>
      </c>
      <c r="H1868" s="27">
        <v>9833885.1936930101</v>
      </c>
      <c r="I1868" s="27">
        <v>10192526.038571401</v>
      </c>
      <c r="J1868" s="27">
        <v>10542573</v>
      </c>
      <c r="K1868" s="27">
        <v>11862552.2822729</v>
      </c>
      <c r="L1868" s="27">
        <v>20079984</v>
      </c>
      <c r="M1868" s="27">
        <v>21245406.8535298</v>
      </c>
      <c r="N1868" s="27">
        <v>22170391</v>
      </c>
      <c r="O1868" s="27">
        <v>22302403.625514202</v>
      </c>
      <c r="P1868" s="27">
        <v>22655991.2340624</v>
      </c>
    </row>
    <row r="1869" spans="1:16">
      <c r="A1869" s="104" t="s">
        <v>75</v>
      </c>
      <c r="B1869" s="102" t="s">
        <v>22</v>
      </c>
      <c r="C1869" s="104" t="s">
        <v>254</v>
      </c>
      <c r="D1869" s="102" t="s">
        <v>2431</v>
      </c>
      <c r="E1869" s="27">
        <v>1152641.9781380601</v>
      </c>
      <c r="F1869" s="27">
        <v>1221485.2616115599</v>
      </c>
      <c r="G1869" s="27">
        <v>1370060.12608272</v>
      </c>
      <c r="H1869" s="27">
        <v>1645459.9841082001</v>
      </c>
      <c r="I1869" s="27">
        <v>1722012.65294285</v>
      </c>
      <c r="J1869" s="27">
        <v>1796284</v>
      </c>
      <c r="K1869" s="27">
        <v>2009143.91044021</v>
      </c>
      <c r="L1869" s="27">
        <v>1407043.625</v>
      </c>
      <c r="M1869" s="27">
        <v>1542362.50811254</v>
      </c>
      <c r="N1869" s="27">
        <v>1665622</v>
      </c>
      <c r="O1869" s="27">
        <v>1683213.85433235</v>
      </c>
      <c r="P1869" s="27">
        <v>1730331.4283559399</v>
      </c>
    </row>
    <row r="1870" spans="1:16">
      <c r="A1870" s="104" t="s">
        <v>75</v>
      </c>
      <c r="B1870" s="102" t="s">
        <v>22</v>
      </c>
      <c r="C1870" s="104" t="s">
        <v>255</v>
      </c>
      <c r="D1870" s="102" t="s">
        <v>2432</v>
      </c>
      <c r="E1870" s="27">
        <v>24746830.3200095</v>
      </c>
      <c r="F1870" s="27">
        <v>27202546.737563901</v>
      </c>
      <c r="G1870" s="27">
        <v>30297713.012803402</v>
      </c>
      <c r="H1870" s="27">
        <v>36488159.5935895</v>
      </c>
      <c r="I1870" s="27">
        <v>37422717.657026</v>
      </c>
      <c r="J1870" s="27">
        <v>38438394</v>
      </c>
      <c r="K1870" s="27">
        <v>43462004.756694503</v>
      </c>
      <c r="L1870" s="27">
        <v>39840900</v>
      </c>
      <c r="M1870" s="27">
        <v>42438896.331536002</v>
      </c>
      <c r="N1870" s="27">
        <v>45569783</v>
      </c>
      <c r="O1870" s="27">
        <v>46016618.941120297</v>
      </c>
      <c r="P1870" s="27">
        <v>47213442.533800602</v>
      </c>
    </row>
    <row r="1871" spans="1:16">
      <c r="A1871" s="104" t="s">
        <v>75</v>
      </c>
      <c r="B1871" s="102" t="s">
        <v>22</v>
      </c>
      <c r="C1871" s="104" t="s">
        <v>257</v>
      </c>
      <c r="D1871" s="102" t="s">
        <v>2433</v>
      </c>
      <c r="E1871" s="27">
        <v>17436572.602655601</v>
      </c>
      <c r="F1871" s="27">
        <v>18210985.823782898</v>
      </c>
      <c r="G1871" s="27">
        <v>20496831.783229101</v>
      </c>
      <c r="H1871" s="27">
        <v>24583826.846390199</v>
      </c>
      <c r="I1871" s="27">
        <v>25960651.045255098</v>
      </c>
      <c r="J1871" s="27">
        <v>27192536</v>
      </c>
      <c r="K1871" s="27">
        <v>30332711.0659419</v>
      </c>
      <c r="L1871" s="27">
        <v>18149092</v>
      </c>
      <c r="M1871" s="27">
        <v>19852376.036993399</v>
      </c>
      <c r="N1871" s="27">
        <v>22217747</v>
      </c>
      <c r="O1871" s="27">
        <v>22555329.733648699</v>
      </c>
      <c r="P1871" s="27">
        <v>23459524.622854099</v>
      </c>
    </row>
    <row r="1872" spans="1:16">
      <c r="A1872" s="104" t="s">
        <v>75</v>
      </c>
      <c r="B1872" s="102" t="s">
        <v>22</v>
      </c>
      <c r="C1872" s="104" t="s">
        <v>259</v>
      </c>
      <c r="D1872" s="102" t="s">
        <v>824</v>
      </c>
      <c r="E1872" s="27">
        <v>6317401.5204440197</v>
      </c>
      <c r="F1872" s="27">
        <v>6689811.7472505104</v>
      </c>
      <c r="G1872" s="27">
        <v>7507190.2832896896</v>
      </c>
      <c r="H1872" s="27">
        <v>9014653.0154191293</v>
      </c>
      <c r="I1872" s="27">
        <v>9442440.2077119909</v>
      </c>
      <c r="J1872" s="27">
        <v>9842318</v>
      </c>
      <c r="K1872" s="27">
        <v>11015693.748441299</v>
      </c>
      <c r="L1872" s="27">
        <v>6357219.5</v>
      </c>
      <c r="M1872" s="27">
        <v>6900708.33347419</v>
      </c>
      <c r="N1872" s="27">
        <v>7357747</v>
      </c>
      <c r="O1872" s="27">
        <v>7422974.9894217001</v>
      </c>
      <c r="P1872" s="27">
        <v>7597684.2849442502</v>
      </c>
    </row>
    <row r="1873" spans="1:16">
      <c r="A1873" s="104" t="s">
        <v>75</v>
      </c>
      <c r="B1873" s="102" t="s">
        <v>22</v>
      </c>
      <c r="C1873" s="104" t="s">
        <v>261</v>
      </c>
      <c r="D1873" s="102" t="s">
        <v>2434</v>
      </c>
      <c r="E1873" s="27">
        <v>6015956.3990672296</v>
      </c>
      <c r="F1873" s="27">
        <v>6429990.7873105602</v>
      </c>
      <c r="G1873" s="27">
        <v>7203474.0420552799</v>
      </c>
      <c r="H1873" s="27">
        <v>8655730.5768997297</v>
      </c>
      <c r="I1873" s="27">
        <v>9019204.2012338601</v>
      </c>
      <c r="J1873" s="27">
        <v>9366137</v>
      </c>
      <c r="K1873" s="27">
        <v>10508612.920731699</v>
      </c>
      <c r="L1873" s="27">
        <v>9294460</v>
      </c>
      <c r="M1873" s="27">
        <v>9952679.9340803493</v>
      </c>
      <c r="N1873" s="27">
        <v>10523594</v>
      </c>
      <c r="O1873" s="27">
        <v>10605074.1765894</v>
      </c>
      <c r="P1873" s="27">
        <v>10823313.7538622</v>
      </c>
    </row>
    <row r="1874" spans="1:16">
      <c r="A1874" s="104" t="s">
        <v>75</v>
      </c>
      <c r="B1874" s="102" t="s">
        <v>22</v>
      </c>
      <c r="C1874" s="104" t="s">
        <v>263</v>
      </c>
      <c r="D1874" s="102" t="s">
        <v>2435</v>
      </c>
      <c r="E1874" s="27">
        <v>23595521.3944516</v>
      </c>
      <c r="F1874" s="27">
        <v>25862636.338036001</v>
      </c>
      <c r="G1874" s="27">
        <v>28828124.007399902</v>
      </c>
      <c r="H1874" s="27">
        <v>34708168.4718244</v>
      </c>
      <c r="I1874" s="27">
        <v>35661109.939648703</v>
      </c>
      <c r="J1874" s="27">
        <v>36654569</v>
      </c>
      <c r="K1874" s="27">
        <v>41426349.445391603</v>
      </c>
      <c r="L1874" s="27">
        <v>37371684</v>
      </c>
      <c r="M1874" s="27">
        <v>39933853.200970799</v>
      </c>
      <c r="N1874" s="27">
        <v>43329175</v>
      </c>
      <c r="O1874" s="27">
        <v>43813751.554024599</v>
      </c>
      <c r="P1874" s="27">
        <v>45111659.580975503</v>
      </c>
    </row>
    <row r="1875" spans="1:16">
      <c r="A1875" s="104" t="s">
        <v>75</v>
      </c>
      <c r="B1875" s="102" t="s">
        <v>22</v>
      </c>
      <c r="C1875" s="104" t="s">
        <v>265</v>
      </c>
      <c r="D1875" s="102" t="s">
        <v>2436</v>
      </c>
      <c r="E1875" s="27">
        <v>43892958.924223803</v>
      </c>
      <c r="F1875" s="27">
        <v>47741338.4319098</v>
      </c>
      <c r="G1875" s="27">
        <v>53299357.963468097</v>
      </c>
      <c r="H1875" s="27">
        <v>64130804.9805784</v>
      </c>
      <c r="I1875" s="27">
        <v>66179193.966642499</v>
      </c>
      <c r="J1875" s="27">
        <v>68230895</v>
      </c>
      <c r="K1875" s="27">
        <v>76948268.092794105</v>
      </c>
      <c r="L1875" s="27">
        <v>97427048</v>
      </c>
      <c r="M1875" s="27">
        <v>103405166.17966101</v>
      </c>
      <c r="N1875" s="27">
        <v>109315787</v>
      </c>
      <c r="O1875" s="27">
        <v>110159342.991905</v>
      </c>
      <c r="P1875" s="27">
        <v>112418755.95338599</v>
      </c>
    </row>
    <row r="1876" spans="1:16">
      <c r="A1876" s="104" t="s">
        <v>75</v>
      </c>
      <c r="B1876" s="102" t="s">
        <v>22</v>
      </c>
      <c r="C1876" s="104" t="s">
        <v>267</v>
      </c>
      <c r="D1876" s="102" t="s">
        <v>188</v>
      </c>
      <c r="E1876" s="27">
        <v>7953739.7650772696</v>
      </c>
      <c r="F1876" s="27">
        <v>8259680.6036815299</v>
      </c>
      <c r="G1876" s="27">
        <v>9303594.0305308308</v>
      </c>
      <c r="H1876" s="27">
        <v>11155673.3841928</v>
      </c>
      <c r="I1876" s="27">
        <v>11812262.059032399</v>
      </c>
      <c r="J1876" s="27">
        <v>12413415</v>
      </c>
      <c r="K1876" s="27">
        <v>13813812.8299418</v>
      </c>
      <c r="L1876" s="27">
        <v>9501476</v>
      </c>
      <c r="M1876" s="27">
        <v>10407262.8525381</v>
      </c>
      <c r="N1876" s="27">
        <v>11887399</v>
      </c>
      <c r="O1876" s="27">
        <v>12098642.5092237</v>
      </c>
      <c r="P1876" s="27">
        <v>12664444.5386512</v>
      </c>
    </row>
    <row r="1877" spans="1:16">
      <c r="A1877" s="104" t="s">
        <v>75</v>
      </c>
      <c r="B1877" s="102" t="s">
        <v>22</v>
      </c>
      <c r="C1877" s="104" t="s">
        <v>269</v>
      </c>
      <c r="D1877" s="102" t="s">
        <v>2437</v>
      </c>
      <c r="E1877" s="27">
        <v>11846639.7483937</v>
      </c>
      <c r="F1877" s="27">
        <v>12944284.2746097</v>
      </c>
      <c r="G1877" s="27">
        <v>14432475.8954187</v>
      </c>
      <c r="H1877" s="27">
        <v>17374312.301000498</v>
      </c>
      <c r="I1877" s="27">
        <v>17879194.442752101</v>
      </c>
      <c r="J1877" s="27">
        <v>18410154</v>
      </c>
      <c r="K1877" s="27">
        <v>20780787.869196098</v>
      </c>
      <c r="L1877" s="27">
        <v>10449340</v>
      </c>
      <c r="M1877" s="27">
        <v>11384909.1958469</v>
      </c>
      <c r="N1877" s="27">
        <v>12377735</v>
      </c>
      <c r="O1877" s="27">
        <v>12519429.5031421</v>
      </c>
      <c r="P1877" s="27">
        <v>12898950.479720199</v>
      </c>
    </row>
    <row r="1878" spans="1:16">
      <c r="A1878" s="104" t="s">
        <v>75</v>
      </c>
      <c r="B1878" s="102" t="s">
        <v>22</v>
      </c>
      <c r="C1878" s="104" t="s">
        <v>271</v>
      </c>
      <c r="D1878" s="102" t="s">
        <v>2438</v>
      </c>
      <c r="E1878" s="27">
        <v>23317933.241730701</v>
      </c>
      <c r="F1878" s="27">
        <v>25241879.0465471</v>
      </c>
      <c r="G1878" s="27">
        <v>28209830.193213001</v>
      </c>
      <c r="H1878" s="27">
        <v>33929431.213388696</v>
      </c>
      <c r="I1878" s="27">
        <v>35106942.352059498</v>
      </c>
      <c r="J1878" s="27">
        <v>36258908</v>
      </c>
      <c r="K1878" s="27">
        <v>40843365.711463898</v>
      </c>
      <c r="L1878" s="27">
        <v>56838624</v>
      </c>
      <c r="M1878" s="27">
        <v>60215246.982525602</v>
      </c>
      <c r="N1878" s="27">
        <v>64208541</v>
      </c>
      <c r="O1878" s="27">
        <v>64778459.867026597</v>
      </c>
      <c r="P1878" s="27">
        <v>66304951.5764267</v>
      </c>
    </row>
    <row r="1879" spans="1:16">
      <c r="A1879" s="104" t="s">
        <v>75</v>
      </c>
      <c r="B1879" s="102" t="s">
        <v>22</v>
      </c>
      <c r="C1879" s="104" t="s">
        <v>273</v>
      </c>
      <c r="D1879" s="102" t="s">
        <v>2439</v>
      </c>
      <c r="E1879" s="27">
        <v>5262167.82424438</v>
      </c>
      <c r="F1879" s="27">
        <v>5452465.9213022003</v>
      </c>
      <c r="G1879" s="27">
        <v>6144115.7598677697</v>
      </c>
      <c r="H1879" s="27">
        <v>7365834.6278342903</v>
      </c>
      <c r="I1879" s="27">
        <v>7810276.10315549</v>
      </c>
      <c r="J1879" s="27">
        <v>8214059</v>
      </c>
      <c r="K1879" s="27">
        <v>9136100.8029372301</v>
      </c>
      <c r="L1879" s="27">
        <v>11279556</v>
      </c>
      <c r="M1879" s="27">
        <v>12245471.1101225</v>
      </c>
      <c r="N1879" s="27">
        <v>13012388</v>
      </c>
      <c r="O1879" s="27">
        <v>13121840.904443599</v>
      </c>
      <c r="P1879" s="27">
        <v>13415005.0747314</v>
      </c>
    </row>
    <row r="1880" spans="1:16">
      <c r="A1880" s="104" t="s">
        <v>76</v>
      </c>
      <c r="B1880" s="102" t="s">
        <v>23</v>
      </c>
      <c r="C1880" s="104" t="s">
        <v>85</v>
      </c>
      <c r="D1880" s="102" t="s">
        <v>2440</v>
      </c>
      <c r="E1880" s="27">
        <v>42395587.111780003</v>
      </c>
      <c r="F1880" s="27">
        <v>45237572.169948503</v>
      </c>
      <c r="G1880" s="27">
        <v>50855226.77617</v>
      </c>
      <c r="H1880" s="27">
        <v>61334728.713470802</v>
      </c>
      <c r="I1880" s="27">
        <v>64298099.356222399</v>
      </c>
      <c r="J1880" s="27">
        <v>67357630.748455495</v>
      </c>
      <c r="K1880" s="27">
        <v>75117385.5468667</v>
      </c>
      <c r="L1880" s="27">
        <v>50007060</v>
      </c>
      <c r="M1880" s="27">
        <v>55720121.568835601</v>
      </c>
      <c r="N1880" s="27">
        <v>60815734.380000003</v>
      </c>
      <c r="O1880" s="27">
        <v>61542928.738269702</v>
      </c>
      <c r="P1880" s="27">
        <v>64690467.977648698</v>
      </c>
    </row>
    <row r="1881" spans="1:16">
      <c r="A1881" s="104" t="s">
        <v>76</v>
      </c>
      <c r="B1881" s="102" t="s">
        <v>23</v>
      </c>
      <c r="C1881" s="104" t="s">
        <v>86</v>
      </c>
      <c r="D1881" s="102" t="s">
        <v>2441</v>
      </c>
      <c r="E1881" s="27">
        <v>5311353.0456483504</v>
      </c>
      <c r="F1881" s="27">
        <v>5667399.2057024902</v>
      </c>
      <c r="G1881" s="27">
        <v>6371183.4656889401</v>
      </c>
      <c r="H1881" s="27">
        <v>7684063.8460174296</v>
      </c>
      <c r="I1881" s="27">
        <v>8055317.2891473798</v>
      </c>
      <c r="J1881" s="27">
        <v>8438617.8278473206</v>
      </c>
      <c r="K1881" s="27">
        <v>9410766.1123682596</v>
      </c>
      <c r="L1881" s="27">
        <v>5442332</v>
      </c>
      <c r="M1881" s="27">
        <v>6185076.0883541396</v>
      </c>
      <c r="N1881" s="27">
        <v>7241883.2000000002</v>
      </c>
      <c r="O1881" s="27">
        <v>7392700.02907407</v>
      </c>
      <c r="P1881" s="27">
        <v>8045485.46826261</v>
      </c>
    </row>
    <row r="1882" spans="1:16">
      <c r="A1882" s="104" t="s">
        <v>76</v>
      </c>
      <c r="B1882" s="102" t="s">
        <v>23</v>
      </c>
      <c r="C1882" s="104" t="s">
        <v>88</v>
      </c>
      <c r="D1882" s="102" t="s">
        <v>2442</v>
      </c>
      <c r="E1882" s="27">
        <v>25059661.7176154</v>
      </c>
      <c r="F1882" s="27">
        <v>26739534.294363599</v>
      </c>
      <c r="G1882" s="27">
        <v>30060080.9283126</v>
      </c>
      <c r="H1882" s="27">
        <v>36254423.108913504</v>
      </c>
      <c r="I1882" s="27">
        <v>38006045.645841002</v>
      </c>
      <c r="J1882" s="27">
        <v>39814507.962959103</v>
      </c>
      <c r="K1882" s="27">
        <v>44401231.334595799</v>
      </c>
      <c r="L1882" s="27">
        <v>41791988</v>
      </c>
      <c r="M1882" s="27">
        <v>44169553.781759202</v>
      </c>
      <c r="N1882" s="27">
        <v>46866444.670000002</v>
      </c>
      <c r="O1882" s="27">
        <v>47251317.674083598</v>
      </c>
      <c r="P1882" s="27">
        <v>48917176.168589003</v>
      </c>
    </row>
    <row r="1883" spans="1:16">
      <c r="A1883" s="104" t="s">
        <v>76</v>
      </c>
      <c r="B1883" s="102" t="s">
        <v>23</v>
      </c>
      <c r="C1883" s="104" t="s">
        <v>90</v>
      </c>
      <c r="D1883" s="102" t="s">
        <v>2443</v>
      </c>
      <c r="E1883" s="27">
        <v>6866080.56142818</v>
      </c>
      <c r="F1883" s="27">
        <v>7326347.7659443403</v>
      </c>
      <c r="G1883" s="27">
        <v>8236142.1978718396</v>
      </c>
      <c r="H1883" s="27">
        <v>9933326.0192786492</v>
      </c>
      <c r="I1883" s="27">
        <v>10413251.949136799</v>
      </c>
      <c r="J1883" s="27">
        <v>10908751.3737383</v>
      </c>
      <c r="K1883" s="27">
        <v>12165464.7538858</v>
      </c>
      <c r="L1883" s="27">
        <v>13910215</v>
      </c>
      <c r="M1883" s="27">
        <v>14895314.9439511</v>
      </c>
      <c r="N1883" s="27">
        <v>16153766.74</v>
      </c>
      <c r="O1883" s="27">
        <v>16333360.2607456</v>
      </c>
      <c r="P1883" s="27">
        <v>17110700.801871099</v>
      </c>
    </row>
    <row r="1884" spans="1:16">
      <c r="A1884" s="104" t="s">
        <v>76</v>
      </c>
      <c r="B1884" s="102" t="s">
        <v>23</v>
      </c>
      <c r="C1884" s="104" t="s">
        <v>92</v>
      </c>
      <c r="D1884" s="102" t="s">
        <v>2444</v>
      </c>
      <c r="E1884" s="27">
        <v>5744332.7586037097</v>
      </c>
      <c r="F1884" s="27">
        <v>6129403.68181221</v>
      </c>
      <c r="G1884" s="27">
        <v>6890560.1978419796</v>
      </c>
      <c r="H1884" s="27">
        <v>8310466.14497671</v>
      </c>
      <c r="I1884" s="27">
        <v>8711984.0438599307</v>
      </c>
      <c r="J1884" s="27">
        <v>9126531.11348176</v>
      </c>
      <c r="K1884" s="27">
        <v>10177928.599027</v>
      </c>
      <c r="L1884" s="27">
        <v>10437142</v>
      </c>
      <c r="M1884" s="27">
        <v>11136711.9002317</v>
      </c>
      <c r="N1884" s="27">
        <v>12053176.4</v>
      </c>
      <c r="O1884" s="27">
        <v>12183964.9471233</v>
      </c>
      <c r="P1884" s="27">
        <v>12750061.3271206</v>
      </c>
    </row>
    <row r="1885" spans="1:16">
      <c r="A1885" s="104" t="s">
        <v>76</v>
      </c>
      <c r="B1885" s="102" t="s">
        <v>23</v>
      </c>
      <c r="C1885" s="104" t="s">
        <v>94</v>
      </c>
      <c r="D1885" s="102" t="s">
        <v>2445</v>
      </c>
      <c r="E1885" s="27">
        <v>81790815.844791502</v>
      </c>
      <c r="F1885" s="27">
        <v>87273657.158285707</v>
      </c>
      <c r="G1885" s="27">
        <v>98111401.949168295</v>
      </c>
      <c r="H1885" s="27">
        <v>118328765.86581799</v>
      </c>
      <c r="I1885" s="27">
        <v>124045787.82572401</v>
      </c>
      <c r="J1885" s="27">
        <v>129948325.936866</v>
      </c>
      <c r="K1885" s="27">
        <v>144918673.53569001</v>
      </c>
      <c r="L1885" s="27">
        <v>69634656</v>
      </c>
      <c r="M1885" s="27">
        <v>76242478.111575201</v>
      </c>
      <c r="N1885" s="27">
        <v>85670728.400000006</v>
      </c>
      <c r="O1885" s="27">
        <v>87016232.980948597</v>
      </c>
      <c r="P1885" s="27">
        <v>92840024.707480803</v>
      </c>
    </row>
    <row r="1886" spans="1:16">
      <c r="A1886" s="104" t="s">
        <v>76</v>
      </c>
      <c r="B1886" s="102" t="s">
        <v>23</v>
      </c>
      <c r="C1886" s="104" t="s">
        <v>96</v>
      </c>
      <c r="D1886" s="102" t="s">
        <v>2446</v>
      </c>
      <c r="E1886" s="27">
        <v>10314779.245305501</v>
      </c>
      <c r="F1886" s="27">
        <v>11006229.711982001</v>
      </c>
      <c r="G1886" s="27">
        <v>12372996.186680701</v>
      </c>
      <c r="H1886" s="27">
        <v>14922642.4222428</v>
      </c>
      <c r="I1886" s="27">
        <v>15643625.809532899</v>
      </c>
      <c r="J1886" s="27">
        <v>16388004.954976499</v>
      </c>
      <c r="K1886" s="27">
        <v>18275941.0161613</v>
      </c>
      <c r="L1886" s="27">
        <v>27019362</v>
      </c>
      <c r="M1886" s="27">
        <v>28851137.0285444</v>
      </c>
      <c r="N1886" s="27">
        <v>32419646.27</v>
      </c>
      <c r="O1886" s="27">
        <v>32928907.842649098</v>
      </c>
      <c r="P1886" s="27">
        <v>35133161.439084403</v>
      </c>
    </row>
    <row r="1887" spans="1:16">
      <c r="A1887" s="104" t="s">
        <v>76</v>
      </c>
      <c r="B1887" s="102" t="s">
        <v>23</v>
      </c>
      <c r="C1887" s="104" t="s">
        <v>98</v>
      </c>
      <c r="D1887" s="102" t="s">
        <v>2447</v>
      </c>
      <c r="E1887" s="27">
        <v>13144822.004548401</v>
      </c>
      <c r="F1887" s="27">
        <v>14025984.179062299</v>
      </c>
      <c r="G1887" s="27">
        <v>15767747.294339299</v>
      </c>
      <c r="H1887" s="27">
        <v>19016934.227379002</v>
      </c>
      <c r="I1887" s="27">
        <v>19935732.2034459</v>
      </c>
      <c r="J1887" s="27">
        <v>20884344.9791339</v>
      </c>
      <c r="K1887" s="27">
        <v>23290269.807025202</v>
      </c>
      <c r="L1887" s="27">
        <v>13467065</v>
      </c>
      <c r="M1887" s="27">
        <v>14763064.5235999</v>
      </c>
      <c r="N1887" s="27">
        <v>16945368.079999998</v>
      </c>
      <c r="O1887" s="27">
        <v>17256804.384118099</v>
      </c>
      <c r="P1887" s="27">
        <v>18604804.386228502</v>
      </c>
    </row>
    <row r="1888" spans="1:16">
      <c r="A1888" s="104" t="s">
        <v>76</v>
      </c>
      <c r="B1888" s="102" t="s">
        <v>23</v>
      </c>
      <c r="C1888" s="104" t="s">
        <v>100</v>
      </c>
      <c r="D1888" s="102" t="s">
        <v>2448</v>
      </c>
      <c r="E1888" s="27">
        <v>7561581.9992939597</v>
      </c>
      <c r="F1888" s="27">
        <v>8068472.0914502302</v>
      </c>
      <c r="G1888" s="27">
        <v>9070424.3898499794</v>
      </c>
      <c r="H1888" s="27">
        <v>10939524.893204801</v>
      </c>
      <c r="I1888" s="27">
        <v>11468065.0464615</v>
      </c>
      <c r="J1888" s="27">
        <v>12013756.2157099</v>
      </c>
      <c r="K1888" s="27">
        <v>13397768.708512001</v>
      </c>
      <c r="L1888" s="27">
        <v>9649632</v>
      </c>
      <c r="M1888" s="27">
        <v>10627619.8709743</v>
      </c>
      <c r="N1888" s="27">
        <v>12174076.91</v>
      </c>
      <c r="O1888" s="27">
        <v>12394771.630392799</v>
      </c>
      <c r="P1888" s="27">
        <v>13350011.8344792</v>
      </c>
    </row>
    <row r="1889" spans="1:16">
      <c r="A1889" s="104" t="s">
        <v>76</v>
      </c>
      <c r="B1889" s="102" t="s">
        <v>23</v>
      </c>
      <c r="C1889" s="104" t="s">
        <v>102</v>
      </c>
      <c r="D1889" s="102" t="s">
        <v>2449</v>
      </c>
      <c r="E1889" s="27">
        <v>21113363.539447501</v>
      </c>
      <c r="F1889" s="27">
        <v>22528696.308600601</v>
      </c>
      <c r="G1889" s="27">
        <v>25326336.157943599</v>
      </c>
      <c r="H1889" s="27">
        <v>30545217.3950684</v>
      </c>
      <c r="I1889" s="27">
        <v>32021001.219398499</v>
      </c>
      <c r="J1889" s="27">
        <v>33544673.916149698</v>
      </c>
      <c r="K1889" s="27">
        <v>37409097.909228802</v>
      </c>
      <c r="L1889" s="27">
        <v>38027180</v>
      </c>
      <c r="M1889" s="27">
        <v>41451143.464887701</v>
      </c>
      <c r="N1889" s="27">
        <v>45426883.149999999</v>
      </c>
      <c r="O1889" s="27">
        <v>45994260.536069699</v>
      </c>
      <c r="P1889" s="27">
        <v>48450058.719452098</v>
      </c>
    </row>
    <row r="1890" spans="1:16">
      <c r="A1890" s="104" t="s">
        <v>76</v>
      </c>
      <c r="B1890" s="102" t="s">
        <v>23</v>
      </c>
      <c r="C1890" s="104" t="s">
        <v>104</v>
      </c>
      <c r="D1890" s="102" t="s">
        <v>2450</v>
      </c>
      <c r="E1890" s="27">
        <v>44934657.588237397</v>
      </c>
      <c r="F1890" s="27">
        <v>47946849.0487068</v>
      </c>
      <c r="G1890" s="27">
        <v>53900944.825562</v>
      </c>
      <c r="H1890" s="27">
        <v>65008063.828450501</v>
      </c>
      <c r="I1890" s="27">
        <v>68148910.652625695</v>
      </c>
      <c r="J1890" s="27">
        <v>71391677.290719599</v>
      </c>
      <c r="K1890" s="27">
        <v>79616163.577887401</v>
      </c>
      <c r="L1890" s="27">
        <v>58056616</v>
      </c>
      <c r="M1890" s="27">
        <v>63780350.335910998</v>
      </c>
      <c r="N1890" s="27">
        <v>70902297.469999999</v>
      </c>
      <c r="O1890" s="27">
        <v>71918669.7739712</v>
      </c>
      <c r="P1890" s="27">
        <v>76317867.449726805</v>
      </c>
    </row>
    <row r="1891" spans="1:16">
      <c r="A1891" s="104" t="s">
        <v>76</v>
      </c>
      <c r="B1891" s="102" t="s">
        <v>23</v>
      </c>
      <c r="C1891" s="104" t="s">
        <v>138</v>
      </c>
      <c r="D1891" s="102" t="s">
        <v>2451</v>
      </c>
      <c r="E1891" s="27">
        <v>29826189.771423399</v>
      </c>
      <c r="F1891" s="27">
        <v>31825586.205042601</v>
      </c>
      <c r="G1891" s="27">
        <v>35777724.712140098</v>
      </c>
      <c r="H1891" s="27">
        <v>43150275.366240203</v>
      </c>
      <c r="I1891" s="27">
        <v>45235069.118965901</v>
      </c>
      <c r="J1891" s="27">
        <v>47387513.987250999</v>
      </c>
      <c r="K1891" s="27">
        <v>52846665.162267998</v>
      </c>
      <c r="L1891" s="27">
        <v>32022572</v>
      </c>
      <c r="M1891" s="27">
        <v>35622968.331674904</v>
      </c>
      <c r="N1891" s="27">
        <v>40433665.43</v>
      </c>
      <c r="O1891" s="27">
        <v>41120199.498290204</v>
      </c>
      <c r="P1891" s="27">
        <v>44091747.466496803</v>
      </c>
    </row>
    <row r="1892" spans="1:16">
      <c r="A1892" s="104" t="s">
        <v>76</v>
      </c>
      <c r="B1892" s="102" t="s">
        <v>23</v>
      </c>
      <c r="C1892" s="104" t="s">
        <v>139</v>
      </c>
      <c r="D1892" s="102" t="s">
        <v>2452</v>
      </c>
      <c r="E1892" s="27">
        <v>12428706.880565699</v>
      </c>
      <c r="F1892" s="27">
        <v>13261864.330509599</v>
      </c>
      <c r="G1892" s="27">
        <v>14908738.149544099</v>
      </c>
      <c r="H1892" s="27">
        <v>17980913.031557899</v>
      </c>
      <c r="I1892" s="27">
        <v>18849655.926900402</v>
      </c>
      <c r="J1892" s="27">
        <v>19746589.345127199</v>
      </c>
      <c r="K1892" s="27">
        <v>22021442.093369301</v>
      </c>
      <c r="L1892" s="27">
        <v>26398630</v>
      </c>
      <c r="M1892" s="27">
        <v>28268465.346832</v>
      </c>
      <c r="N1892" s="27">
        <v>30023356.98</v>
      </c>
      <c r="O1892" s="27">
        <v>30273797.380812</v>
      </c>
      <c r="P1892" s="27">
        <v>31357786.781896599</v>
      </c>
    </row>
    <row r="1893" spans="1:16">
      <c r="A1893" s="104" t="s">
        <v>76</v>
      </c>
      <c r="B1893" s="102" t="s">
        <v>23</v>
      </c>
      <c r="C1893" s="104" t="s">
        <v>140</v>
      </c>
      <c r="D1893" s="102" t="s">
        <v>448</v>
      </c>
      <c r="E1893" s="27">
        <v>9146822.19001499</v>
      </c>
      <c r="F1893" s="27">
        <v>9759978.7415496502</v>
      </c>
      <c r="G1893" s="27">
        <v>10971984.313557601</v>
      </c>
      <c r="H1893" s="27">
        <v>13232930.4966517</v>
      </c>
      <c r="I1893" s="27">
        <v>13872275.914392799</v>
      </c>
      <c r="J1893" s="27">
        <v>14532367.9554944</v>
      </c>
      <c r="K1893" s="27">
        <v>16206530.343934899</v>
      </c>
      <c r="L1893" s="27">
        <v>23002930</v>
      </c>
      <c r="M1893" s="27">
        <v>24654270.317803401</v>
      </c>
      <c r="N1893" s="27">
        <v>26833508.390000001</v>
      </c>
      <c r="O1893" s="27">
        <v>27144507.222137999</v>
      </c>
      <c r="P1893" s="27">
        <v>28490613.685621999</v>
      </c>
    </row>
    <row r="1894" spans="1:16">
      <c r="A1894" s="104" t="s">
        <v>76</v>
      </c>
      <c r="B1894" s="102" t="s">
        <v>23</v>
      </c>
      <c r="C1894" s="104" t="s">
        <v>142</v>
      </c>
      <c r="D1894" s="102" t="s">
        <v>2453</v>
      </c>
      <c r="E1894" s="27">
        <v>6640533.7416589502</v>
      </c>
      <c r="F1894" s="27">
        <v>7085681.4317310303</v>
      </c>
      <c r="G1894" s="27">
        <v>7965589.6368761398</v>
      </c>
      <c r="H1894" s="27">
        <v>9607021.9403597098</v>
      </c>
      <c r="I1894" s="27">
        <v>10071182.577888999</v>
      </c>
      <c r="J1894" s="27">
        <v>10550405.129757</v>
      </c>
      <c r="K1894" s="27">
        <v>11765836.194082901</v>
      </c>
      <c r="L1894" s="27">
        <v>11168675</v>
      </c>
      <c r="M1894" s="27">
        <v>12276714.1281137</v>
      </c>
      <c r="N1894" s="27">
        <v>13210178.74</v>
      </c>
      <c r="O1894" s="27">
        <v>13343393.3776455</v>
      </c>
      <c r="P1894" s="27">
        <v>13919990.659810601</v>
      </c>
    </row>
    <row r="1895" spans="1:16">
      <c r="A1895" s="104" t="s">
        <v>76</v>
      </c>
      <c r="B1895" s="102" t="s">
        <v>23</v>
      </c>
      <c r="C1895" s="104" t="s">
        <v>144</v>
      </c>
      <c r="D1895" s="102" t="s">
        <v>2454</v>
      </c>
      <c r="E1895" s="27">
        <v>7278141.8345211605</v>
      </c>
      <c r="F1895" s="27">
        <v>7766031.5361168403</v>
      </c>
      <c r="G1895" s="27">
        <v>8730426.4127258305</v>
      </c>
      <c r="H1895" s="27">
        <v>10529465.101675199</v>
      </c>
      <c r="I1895" s="27">
        <v>11038193.3282554</v>
      </c>
      <c r="J1895" s="27">
        <v>11563429.677979199</v>
      </c>
      <c r="K1895" s="27">
        <v>12895563.512472199</v>
      </c>
      <c r="L1895" s="27">
        <v>15394972</v>
      </c>
      <c r="M1895" s="27">
        <v>16439641.9213774</v>
      </c>
      <c r="N1895" s="27">
        <v>17214564.789999999</v>
      </c>
      <c r="O1895" s="27">
        <v>17325153.9464476</v>
      </c>
      <c r="P1895" s="27">
        <v>17803820.639271401</v>
      </c>
    </row>
    <row r="1896" spans="1:16">
      <c r="A1896" s="104" t="s">
        <v>76</v>
      </c>
      <c r="B1896" s="102" t="s">
        <v>23</v>
      </c>
      <c r="C1896" s="104" t="s">
        <v>146</v>
      </c>
      <c r="D1896" s="102" t="s">
        <v>23</v>
      </c>
      <c r="E1896" s="27">
        <v>27312964.1393569</v>
      </c>
      <c r="F1896" s="27">
        <v>29143886.677914601</v>
      </c>
      <c r="G1896" s="27">
        <v>32763008.602148701</v>
      </c>
      <c r="H1896" s="27">
        <v>39514330.617271602</v>
      </c>
      <c r="I1896" s="27">
        <v>41423454.693881102</v>
      </c>
      <c r="J1896" s="27">
        <v>43394529.442226902</v>
      </c>
      <c r="K1896" s="27">
        <v>48393679.565620199</v>
      </c>
      <c r="L1896" s="27">
        <v>71151336</v>
      </c>
      <c r="M1896" s="27">
        <v>76042354.816528201</v>
      </c>
      <c r="N1896" s="27">
        <v>82322763.480000004</v>
      </c>
      <c r="O1896" s="27">
        <v>83219039.927620202</v>
      </c>
      <c r="P1896" s="27">
        <v>87098422.729097098</v>
      </c>
    </row>
    <row r="1897" spans="1:16">
      <c r="A1897" s="104" t="s">
        <v>76</v>
      </c>
      <c r="B1897" s="102" t="s">
        <v>23</v>
      </c>
      <c r="C1897" s="104" t="s">
        <v>148</v>
      </c>
      <c r="D1897" s="102" t="s">
        <v>2455</v>
      </c>
      <c r="E1897" s="27">
        <v>24765589.025759</v>
      </c>
      <c r="F1897" s="27">
        <v>26425748.461277001</v>
      </c>
      <c r="G1897" s="27">
        <v>29707328.803578399</v>
      </c>
      <c r="H1897" s="27">
        <v>35828980.981422998</v>
      </c>
      <c r="I1897" s="27">
        <v>37560048.3983192</v>
      </c>
      <c r="J1897" s="27">
        <v>39347288.586072102</v>
      </c>
      <c r="K1897" s="27">
        <v>43880187.205292203</v>
      </c>
      <c r="L1897" s="27">
        <v>22337470</v>
      </c>
      <c r="M1897" s="27">
        <v>24774399.519046299</v>
      </c>
      <c r="N1897" s="27">
        <v>27240138.5</v>
      </c>
      <c r="O1897" s="27">
        <v>27592023.849600699</v>
      </c>
      <c r="P1897" s="27">
        <v>29115100.757861499</v>
      </c>
    </row>
    <row r="1898" spans="1:16">
      <c r="A1898" s="104" t="s">
        <v>77</v>
      </c>
      <c r="B1898" s="102" t="s">
        <v>24</v>
      </c>
      <c r="C1898" s="104" t="s">
        <v>85</v>
      </c>
      <c r="D1898" s="102" t="s">
        <v>2456</v>
      </c>
      <c r="E1898" s="27">
        <v>347861.42635368899</v>
      </c>
      <c r="F1898" s="27">
        <v>376664.42369258398</v>
      </c>
      <c r="G1898" s="27">
        <v>422350.25572525401</v>
      </c>
      <c r="H1898" s="27">
        <v>510336.08625846199</v>
      </c>
      <c r="I1898" s="27">
        <v>530894.32929651195</v>
      </c>
      <c r="J1898" s="27">
        <v>553626</v>
      </c>
      <c r="K1898" s="27">
        <v>619354.05083515495</v>
      </c>
      <c r="L1898" s="27">
        <v>531863.4375</v>
      </c>
      <c r="M1898" s="27">
        <v>579298.05582416197</v>
      </c>
      <c r="N1898" s="27">
        <v>639828.46</v>
      </c>
      <c r="O1898" s="27">
        <v>648465.52995772695</v>
      </c>
      <c r="P1898" s="27">
        <v>683827.59711149498</v>
      </c>
    </row>
    <row r="1899" spans="1:16">
      <c r="A1899" s="104" t="s">
        <v>77</v>
      </c>
      <c r="B1899" s="102" t="s">
        <v>24</v>
      </c>
      <c r="C1899" s="104" t="s">
        <v>86</v>
      </c>
      <c r="D1899" s="102" t="s">
        <v>2457</v>
      </c>
      <c r="E1899" s="27">
        <v>4755770.4055589596</v>
      </c>
      <c r="F1899" s="27">
        <v>5179766.1132361898</v>
      </c>
      <c r="G1899" s="27">
        <v>5800829</v>
      </c>
      <c r="H1899" s="27">
        <v>7012622.09170256</v>
      </c>
      <c r="I1899" s="27">
        <v>7269159.0291416496</v>
      </c>
      <c r="J1899" s="27">
        <v>7566749</v>
      </c>
      <c r="K1899" s="27">
        <v>8474336.4925343506</v>
      </c>
      <c r="L1899" s="27">
        <v>6126921</v>
      </c>
      <c r="M1899" s="27">
        <v>6909612.6721134903</v>
      </c>
      <c r="N1899" s="27">
        <v>9045999.9800000004</v>
      </c>
      <c r="O1899" s="27">
        <v>9350865.4535789397</v>
      </c>
      <c r="P1899" s="27">
        <v>10599051.910256</v>
      </c>
    </row>
    <row r="1900" spans="1:16">
      <c r="A1900" s="104" t="s">
        <v>77</v>
      </c>
      <c r="B1900" s="102" t="s">
        <v>24</v>
      </c>
      <c r="C1900" s="104" t="s">
        <v>88</v>
      </c>
      <c r="D1900" s="102" t="s">
        <v>2458</v>
      </c>
      <c r="E1900" s="27">
        <v>13422317.1549624</v>
      </c>
      <c r="F1900" s="27">
        <v>14781650.073547</v>
      </c>
      <c r="G1900" s="27">
        <v>16529942</v>
      </c>
      <c r="H1900" s="27">
        <v>19995244.4934608</v>
      </c>
      <c r="I1900" s="27">
        <v>20609901.322179999</v>
      </c>
      <c r="J1900" s="27">
        <v>21325405</v>
      </c>
      <c r="K1900" s="27">
        <v>23989642.7661804</v>
      </c>
      <c r="L1900" s="27">
        <v>17543014</v>
      </c>
      <c r="M1900" s="27">
        <v>18871677.366483301</v>
      </c>
      <c r="N1900" s="27">
        <v>20521928.690000001</v>
      </c>
      <c r="O1900" s="27">
        <v>20757421.924297899</v>
      </c>
      <c r="P1900" s="27">
        <v>21721583.280001</v>
      </c>
    </row>
    <row r="1901" spans="1:16">
      <c r="A1901" s="104" t="s">
        <v>77</v>
      </c>
      <c r="B1901" s="102" t="s">
        <v>24</v>
      </c>
      <c r="C1901" s="104" t="s">
        <v>90</v>
      </c>
      <c r="D1901" s="102" t="s">
        <v>2459</v>
      </c>
      <c r="E1901" s="27">
        <v>892616.594087451</v>
      </c>
      <c r="F1901" s="27">
        <v>948164.33171572001</v>
      </c>
      <c r="G1901" s="27">
        <v>1067517.8116432501</v>
      </c>
      <c r="H1901" s="27">
        <v>1287827.50468434</v>
      </c>
      <c r="I1901" s="27">
        <v>1354381.6730623699</v>
      </c>
      <c r="J1901" s="27">
        <v>1422635</v>
      </c>
      <c r="K1901" s="27">
        <v>1583623.79519478</v>
      </c>
      <c r="L1901" s="27">
        <v>1043525</v>
      </c>
      <c r="M1901" s="27">
        <v>1162336.0435919401</v>
      </c>
      <c r="N1901" s="27">
        <v>1398432.38</v>
      </c>
      <c r="O1901" s="27">
        <v>1432123.6668849899</v>
      </c>
      <c r="P1901" s="27">
        <v>1570063.2361788801</v>
      </c>
    </row>
    <row r="1902" spans="1:16">
      <c r="A1902" s="104" t="s">
        <v>77</v>
      </c>
      <c r="B1902" s="102" t="s">
        <v>24</v>
      </c>
      <c r="C1902" s="104" t="s">
        <v>92</v>
      </c>
      <c r="D1902" s="102" t="s">
        <v>2460</v>
      </c>
      <c r="E1902" s="27">
        <v>370211.66243802197</v>
      </c>
      <c r="F1902" s="27">
        <v>407530.03898283199</v>
      </c>
      <c r="G1902" s="27">
        <v>455765.49821891298</v>
      </c>
      <c r="H1902" s="27">
        <v>551295.01942680601</v>
      </c>
      <c r="I1902" s="27">
        <v>568389.89844326</v>
      </c>
      <c r="J1902" s="27">
        <v>588254</v>
      </c>
      <c r="K1902" s="27">
        <v>661628.69350059505</v>
      </c>
      <c r="L1902" s="27">
        <v>748342.5625</v>
      </c>
      <c r="M1902" s="27">
        <v>792032.09352733695</v>
      </c>
      <c r="N1902" s="27">
        <v>832982.06</v>
      </c>
      <c r="O1902" s="27">
        <v>838825.69071022398</v>
      </c>
      <c r="P1902" s="27">
        <v>862750.80788391596</v>
      </c>
    </row>
    <row r="1903" spans="1:16">
      <c r="A1903" s="104" t="s">
        <v>77</v>
      </c>
      <c r="B1903" s="102" t="s">
        <v>24</v>
      </c>
      <c r="C1903" s="104" t="s">
        <v>94</v>
      </c>
      <c r="D1903" s="102" t="s">
        <v>2461</v>
      </c>
      <c r="E1903" s="27">
        <v>826922.91767009895</v>
      </c>
      <c r="F1903" s="27">
        <v>911622.14544431597</v>
      </c>
      <c r="G1903" s="27">
        <v>1018680.12739113</v>
      </c>
      <c r="H1903" s="27">
        <v>1232564.6561326501</v>
      </c>
      <c r="I1903" s="27">
        <v>1269149.3174715701</v>
      </c>
      <c r="J1903" s="27">
        <v>1314081</v>
      </c>
      <c r="K1903" s="27">
        <v>1477396.0063990999</v>
      </c>
      <c r="L1903" s="27">
        <v>787919.9375</v>
      </c>
      <c r="M1903" s="27">
        <v>859455.70565306395</v>
      </c>
      <c r="N1903" s="27">
        <v>944333.52</v>
      </c>
      <c r="O1903" s="27">
        <v>956445.66548276704</v>
      </c>
      <c r="P1903" s="27">
        <v>1006035.45154351</v>
      </c>
    </row>
    <row r="1904" spans="1:16">
      <c r="A1904" s="104" t="s">
        <v>77</v>
      </c>
      <c r="B1904" s="102" t="s">
        <v>24</v>
      </c>
      <c r="C1904" s="104" t="s">
        <v>96</v>
      </c>
      <c r="D1904" s="102" t="s">
        <v>2462</v>
      </c>
      <c r="E1904" s="27">
        <v>71688.767016658006</v>
      </c>
      <c r="F1904" s="27">
        <v>76445.744717520007</v>
      </c>
      <c r="G1904" s="27">
        <v>85940.262149264599</v>
      </c>
      <c r="H1904" s="27">
        <v>103733.23600377201</v>
      </c>
      <c r="I1904" s="27">
        <v>108833.316924049</v>
      </c>
      <c r="J1904" s="27">
        <v>114248</v>
      </c>
      <c r="K1904" s="27">
        <v>127219.343563866</v>
      </c>
      <c r="L1904" s="27">
        <v>69567.617190000004</v>
      </c>
      <c r="M1904" s="27">
        <v>76223.822036890502</v>
      </c>
      <c r="N1904" s="27">
        <v>85096.86</v>
      </c>
      <c r="O1904" s="27">
        <v>86363.030372230307</v>
      </c>
      <c r="P1904" s="27">
        <v>91547.008938601997</v>
      </c>
    </row>
    <row r="1905" spans="1:16">
      <c r="A1905" s="104" t="s">
        <v>77</v>
      </c>
      <c r="B1905" s="102" t="s">
        <v>24</v>
      </c>
      <c r="C1905" s="104" t="s">
        <v>98</v>
      </c>
      <c r="D1905" s="102" t="s">
        <v>2463</v>
      </c>
      <c r="E1905" s="27">
        <v>366325.45097771601</v>
      </c>
      <c r="F1905" s="27">
        <v>396597.73251114797</v>
      </c>
      <c r="G1905" s="27">
        <v>444837.12286321301</v>
      </c>
      <c r="H1905" s="27">
        <v>537439.72377348004</v>
      </c>
      <c r="I1905" s="27">
        <v>559306.20691306703</v>
      </c>
      <c r="J1905" s="27">
        <v>582907</v>
      </c>
      <c r="K1905" s="27">
        <v>652426.95757740305</v>
      </c>
      <c r="L1905" s="27">
        <v>479486.75</v>
      </c>
      <c r="M1905" s="27">
        <v>519741.72448093398</v>
      </c>
      <c r="N1905" s="27">
        <v>571809.39</v>
      </c>
      <c r="O1905" s="27">
        <v>579239.48611516505</v>
      </c>
      <c r="P1905" s="27">
        <v>609659.91898207704</v>
      </c>
    </row>
    <row r="1906" spans="1:16">
      <c r="A1906" s="104" t="s">
        <v>77</v>
      </c>
      <c r="B1906" s="102" t="s">
        <v>24</v>
      </c>
      <c r="C1906" s="104" t="s">
        <v>100</v>
      </c>
      <c r="D1906" s="102" t="s">
        <v>2464</v>
      </c>
      <c r="E1906" s="27">
        <v>249803.603024665</v>
      </c>
      <c r="F1906" s="27">
        <v>278870.99591433199</v>
      </c>
      <c r="G1906" s="27">
        <v>310766.41696618497</v>
      </c>
      <c r="H1906" s="27">
        <v>376399.52832401101</v>
      </c>
      <c r="I1906" s="27">
        <v>384915.80386316398</v>
      </c>
      <c r="J1906" s="27">
        <v>396544</v>
      </c>
      <c r="K1906" s="27">
        <v>447410.08838057501</v>
      </c>
      <c r="L1906" s="27">
        <v>289660.34379999997</v>
      </c>
      <c r="M1906" s="27">
        <v>308027.30418276699</v>
      </c>
      <c r="N1906" s="27">
        <v>327667.65000000002</v>
      </c>
      <c r="O1906" s="27">
        <v>330470.39919172798</v>
      </c>
      <c r="P1906" s="27">
        <v>341945.47087955999</v>
      </c>
    </row>
    <row r="1907" spans="1:16">
      <c r="A1907" s="104" t="s">
        <v>77</v>
      </c>
      <c r="B1907" s="102" t="s">
        <v>24</v>
      </c>
      <c r="C1907" s="104" t="s">
        <v>102</v>
      </c>
      <c r="D1907" s="102" t="s">
        <v>2465</v>
      </c>
      <c r="E1907" s="27">
        <v>680042.97390168603</v>
      </c>
      <c r="F1907" s="27">
        <v>766456.59683807997</v>
      </c>
      <c r="G1907" s="27">
        <v>852854.99207563105</v>
      </c>
      <c r="H1907" s="27">
        <v>1033630.47126228</v>
      </c>
      <c r="I1907" s="27">
        <v>1051368.27530751</v>
      </c>
      <c r="J1907" s="27">
        <v>1078533</v>
      </c>
      <c r="K1907" s="27">
        <v>1220529.23756909</v>
      </c>
      <c r="L1907" s="27">
        <v>634138.3125</v>
      </c>
      <c r="M1907" s="27">
        <v>690141.81175760401</v>
      </c>
      <c r="N1907" s="27">
        <v>740761.87</v>
      </c>
      <c r="O1907" s="27">
        <v>747985.39516522002</v>
      </c>
      <c r="P1907" s="27">
        <v>777560.10889366001</v>
      </c>
    </row>
    <row r="1908" spans="1:16">
      <c r="A1908" s="104" t="s">
        <v>77</v>
      </c>
      <c r="B1908" s="102" t="s">
        <v>24</v>
      </c>
      <c r="C1908" s="104" t="s">
        <v>104</v>
      </c>
      <c r="D1908" s="102" t="s">
        <v>2466</v>
      </c>
      <c r="E1908" s="27">
        <v>372999.01109332201</v>
      </c>
      <c r="F1908" s="27">
        <v>419384.17557684402</v>
      </c>
      <c r="G1908" s="27">
        <v>466645.51213887503</v>
      </c>
      <c r="H1908" s="27">
        <v>565561.28023929603</v>
      </c>
      <c r="I1908" s="27">
        <v>575930.01136559795</v>
      </c>
      <c r="J1908" s="27">
        <v>591805</v>
      </c>
      <c r="K1908" s="27">
        <v>668892.53908490494</v>
      </c>
      <c r="L1908" s="27">
        <v>400420.71879999997</v>
      </c>
      <c r="M1908" s="27">
        <v>433543.84207474103</v>
      </c>
      <c r="N1908" s="27">
        <v>453587.9</v>
      </c>
      <c r="O1908" s="27">
        <v>456448.190752358</v>
      </c>
      <c r="P1908" s="27">
        <v>468158.86027214798</v>
      </c>
    </row>
    <row r="1909" spans="1:16">
      <c r="A1909" s="104" t="s">
        <v>77</v>
      </c>
      <c r="B1909" s="102" t="s">
        <v>24</v>
      </c>
      <c r="C1909" s="104" t="s">
        <v>138</v>
      </c>
      <c r="D1909" s="102" t="s">
        <v>2467</v>
      </c>
      <c r="E1909" s="27">
        <v>3482116.3699644501</v>
      </c>
      <c r="F1909" s="27">
        <v>3593724.0686098202</v>
      </c>
      <c r="G1909" s="27">
        <v>4071746.9032349698</v>
      </c>
      <c r="H1909" s="27">
        <v>4900134.0795807801</v>
      </c>
      <c r="I1909" s="27">
        <v>5240435.0472691599</v>
      </c>
      <c r="J1909" s="27">
        <v>5561215</v>
      </c>
      <c r="K1909" s="27">
        <v>6147014.2290302701</v>
      </c>
      <c r="L1909" s="27">
        <v>4657665.5</v>
      </c>
      <c r="M1909" s="27">
        <v>5174271.4362732098</v>
      </c>
      <c r="N1909" s="27">
        <v>5816732.4500000002</v>
      </c>
      <c r="O1909" s="27">
        <v>5908412.6187993297</v>
      </c>
      <c r="P1909" s="27">
        <v>6283771.4328887798</v>
      </c>
    </row>
    <row r="1910" spans="1:16">
      <c r="A1910" s="104" t="s">
        <v>77</v>
      </c>
      <c r="B1910" s="102" t="s">
        <v>24</v>
      </c>
      <c r="C1910" s="104" t="s">
        <v>139</v>
      </c>
      <c r="D1910" s="102" t="s">
        <v>2468</v>
      </c>
      <c r="E1910" s="27">
        <v>202903.245877459</v>
      </c>
      <c r="F1910" s="27">
        <v>212710.00701682401</v>
      </c>
      <c r="G1910" s="27">
        <v>240132.84255820999</v>
      </c>
      <c r="H1910" s="27">
        <v>289395.58423843398</v>
      </c>
      <c r="I1910" s="27">
        <v>306642.43751554203</v>
      </c>
      <c r="J1910" s="27">
        <v>323727</v>
      </c>
      <c r="K1910" s="27">
        <v>359108.400098791</v>
      </c>
      <c r="L1910" s="27">
        <v>249486.04689999999</v>
      </c>
      <c r="M1910" s="27">
        <v>276151.43981516699</v>
      </c>
      <c r="N1910" s="27">
        <v>305823.21000000002</v>
      </c>
      <c r="O1910" s="27">
        <v>310057.47578737</v>
      </c>
      <c r="P1910" s="27">
        <v>327393.49681600201</v>
      </c>
    </row>
    <row r="1911" spans="1:16">
      <c r="A1911" s="104" t="s">
        <v>77</v>
      </c>
      <c r="B1911" s="102" t="s">
        <v>24</v>
      </c>
      <c r="C1911" s="104" t="s">
        <v>140</v>
      </c>
      <c r="D1911" s="102" t="s">
        <v>2469</v>
      </c>
      <c r="E1911" s="27">
        <v>410485.49024448002</v>
      </c>
      <c r="F1911" s="27">
        <v>433899.01619077602</v>
      </c>
      <c r="G1911" s="27">
        <v>488662.81217013201</v>
      </c>
      <c r="H1911" s="27">
        <v>589440.72873611597</v>
      </c>
      <c r="I1911" s="27">
        <v>621359.865486525</v>
      </c>
      <c r="J1911" s="27">
        <v>654698</v>
      </c>
      <c r="K1911" s="27">
        <v>727135.50279277097</v>
      </c>
      <c r="L1911" s="27">
        <v>640964.4375</v>
      </c>
      <c r="M1911" s="27">
        <v>698822.93670086004</v>
      </c>
      <c r="N1911" s="27">
        <v>752954.99</v>
      </c>
      <c r="O1911" s="27">
        <v>760679.70756321796</v>
      </c>
      <c r="P1911" s="27">
        <v>792306.38530474203</v>
      </c>
    </row>
    <row r="1912" spans="1:16">
      <c r="A1912" s="104" t="s">
        <v>77</v>
      </c>
      <c r="B1912" s="102" t="s">
        <v>24</v>
      </c>
      <c r="C1912" s="104" t="s">
        <v>142</v>
      </c>
      <c r="D1912" s="102" t="s">
        <v>2470</v>
      </c>
      <c r="E1912" s="27">
        <v>435853.17448741902</v>
      </c>
      <c r="F1912" s="27">
        <v>483948.259176008</v>
      </c>
      <c r="G1912" s="27">
        <v>540008.58522954397</v>
      </c>
      <c r="H1912" s="27">
        <v>653757.59393937804</v>
      </c>
      <c r="I1912" s="27">
        <v>670570.96448594704</v>
      </c>
      <c r="J1912" s="27">
        <v>692150</v>
      </c>
      <c r="K1912" s="27">
        <v>779909.24037695001</v>
      </c>
      <c r="L1912" s="27">
        <v>456734.28129999997</v>
      </c>
      <c r="M1912" s="27">
        <v>503884.86153008603</v>
      </c>
      <c r="N1912" s="27">
        <v>556565.43999999994</v>
      </c>
      <c r="O1912" s="27">
        <v>564083.00890150003</v>
      </c>
      <c r="P1912" s="27">
        <v>594861.61163044896</v>
      </c>
    </row>
    <row r="1913" spans="1:16">
      <c r="A1913" s="104" t="s">
        <v>77</v>
      </c>
      <c r="B1913" s="102" t="s">
        <v>24</v>
      </c>
      <c r="C1913" s="104" t="s">
        <v>144</v>
      </c>
      <c r="D1913" s="102" t="s">
        <v>2471</v>
      </c>
      <c r="E1913" s="27">
        <v>585566.50401430996</v>
      </c>
      <c r="F1913" s="27">
        <v>631767.02706308803</v>
      </c>
      <c r="G1913" s="27">
        <v>709209.80831001594</v>
      </c>
      <c r="H1913" s="27">
        <v>856555.036825469</v>
      </c>
      <c r="I1913" s="27">
        <v>893069.39897524798</v>
      </c>
      <c r="J1913" s="27">
        <v>932099</v>
      </c>
      <c r="K1913" s="27">
        <v>1042120.4228856</v>
      </c>
      <c r="L1913" s="27">
        <v>578521.625</v>
      </c>
      <c r="M1913" s="27">
        <v>642259.08827391604</v>
      </c>
      <c r="N1913" s="27">
        <v>748651.16</v>
      </c>
      <c r="O1913" s="27">
        <v>763833.47453077405</v>
      </c>
      <c r="P1913" s="27">
        <v>825993.21239995002</v>
      </c>
    </row>
    <row r="1914" spans="1:16">
      <c r="A1914" s="104" t="s">
        <v>77</v>
      </c>
      <c r="B1914" s="102" t="s">
        <v>24</v>
      </c>
      <c r="C1914" s="104" t="s">
        <v>146</v>
      </c>
      <c r="D1914" s="102" t="s">
        <v>2472</v>
      </c>
      <c r="E1914" s="27">
        <v>4631966.9949141704</v>
      </c>
      <c r="F1914" s="27">
        <v>4893875.6392845502</v>
      </c>
      <c r="G1914" s="27">
        <v>5517715.1285436302</v>
      </c>
      <c r="H1914" s="27">
        <v>6653074.2359297602</v>
      </c>
      <c r="I1914" s="27">
        <v>7018757.7788477195</v>
      </c>
      <c r="J1914" s="27">
        <v>7384972</v>
      </c>
      <c r="K1914" s="27">
        <v>8210893.6868437799</v>
      </c>
      <c r="L1914" s="27">
        <v>6506721.5</v>
      </c>
      <c r="M1914" s="27">
        <v>7297736.4042875404</v>
      </c>
      <c r="N1914" s="27">
        <v>9119008.5</v>
      </c>
      <c r="O1914" s="27">
        <v>9378906.5478904601</v>
      </c>
      <c r="P1914" s="27">
        <v>10442986.4384882</v>
      </c>
    </row>
    <row r="1915" spans="1:16">
      <c r="A1915" s="104" t="s">
        <v>77</v>
      </c>
      <c r="B1915" s="102" t="s">
        <v>24</v>
      </c>
      <c r="C1915" s="104" t="s">
        <v>148</v>
      </c>
      <c r="D1915" s="102" t="s">
        <v>2473</v>
      </c>
      <c r="E1915" s="27">
        <v>25735692.550470602</v>
      </c>
      <c r="F1915" s="27">
        <v>27331733.400653198</v>
      </c>
      <c r="G1915" s="27">
        <v>30756118.551471401</v>
      </c>
      <c r="H1915" s="27">
        <v>37110636.6332407</v>
      </c>
      <c r="I1915" s="27">
        <v>39023570.117894903</v>
      </c>
      <c r="J1915" s="27">
        <v>41030420</v>
      </c>
      <c r="K1915" s="27">
        <v>45637163.367038198</v>
      </c>
      <c r="L1915" s="27">
        <v>27075484</v>
      </c>
      <c r="M1915" s="27">
        <v>30320284.157809202</v>
      </c>
      <c r="N1915" s="27">
        <v>33967504.960000001</v>
      </c>
      <c r="O1915" s="27">
        <v>34487968.601139903</v>
      </c>
      <c r="P1915" s="27">
        <v>36618861.482463203</v>
      </c>
    </row>
    <row r="1916" spans="1:16">
      <c r="A1916" s="104" t="s">
        <v>77</v>
      </c>
      <c r="B1916" s="102" t="s">
        <v>24</v>
      </c>
      <c r="C1916" s="104" t="s">
        <v>150</v>
      </c>
      <c r="D1916" s="102" t="s">
        <v>2474</v>
      </c>
      <c r="E1916" s="27">
        <v>1426496.5821043199</v>
      </c>
      <c r="F1916" s="27">
        <v>1531578.4956886701</v>
      </c>
      <c r="G1916" s="27">
        <v>1720443.14100751</v>
      </c>
      <c r="H1916" s="27">
        <v>2077387.3441788</v>
      </c>
      <c r="I1916" s="27">
        <v>2170771.54362449</v>
      </c>
      <c r="J1916" s="27">
        <v>2272076</v>
      </c>
      <c r="K1916" s="27">
        <v>2535037.7411681302</v>
      </c>
      <c r="L1916" s="27">
        <v>1963215.375</v>
      </c>
      <c r="M1916" s="27">
        <v>2191381.2475308799</v>
      </c>
      <c r="N1916" s="27">
        <v>2569262.4700000002</v>
      </c>
      <c r="O1916" s="27">
        <v>2623186.69752164</v>
      </c>
      <c r="P1916" s="27">
        <v>2843964.36546514</v>
      </c>
    </row>
    <row r="1917" spans="1:16">
      <c r="A1917" s="104" t="s">
        <v>77</v>
      </c>
      <c r="B1917" s="102" t="s">
        <v>24</v>
      </c>
      <c r="C1917" s="104" t="s">
        <v>151</v>
      </c>
      <c r="D1917" s="102" t="s">
        <v>2475</v>
      </c>
      <c r="E1917" s="27">
        <v>443185.55929812102</v>
      </c>
      <c r="F1917" s="27">
        <v>459533.764639684</v>
      </c>
      <c r="G1917" s="27">
        <v>519581.15857112798</v>
      </c>
      <c r="H1917" s="27">
        <v>625744.31403115799</v>
      </c>
      <c r="I1917" s="27">
        <v>667151.841236835</v>
      </c>
      <c r="J1917" s="27">
        <v>707860</v>
      </c>
      <c r="K1917" s="27">
        <v>782426.46349159104</v>
      </c>
      <c r="L1917" s="27">
        <v>442623.90629999997</v>
      </c>
      <c r="M1917" s="27">
        <v>496943.805776202</v>
      </c>
      <c r="N1917" s="27">
        <v>657357.78</v>
      </c>
      <c r="O1917" s="27">
        <v>680249.05664049205</v>
      </c>
      <c r="P1917" s="27">
        <v>773970.98564610002</v>
      </c>
    </row>
    <row r="1918" spans="1:16">
      <c r="A1918" s="104" t="s">
        <v>77</v>
      </c>
      <c r="B1918" s="102" t="s">
        <v>24</v>
      </c>
      <c r="C1918" s="104" t="s">
        <v>153</v>
      </c>
      <c r="D1918" s="102" t="s">
        <v>2476</v>
      </c>
      <c r="E1918" s="27">
        <v>396901.38950334099</v>
      </c>
      <c r="F1918" s="27">
        <v>429610.26070022798</v>
      </c>
      <c r="G1918" s="27">
        <v>481630.62322109198</v>
      </c>
      <c r="H1918" s="27">
        <v>581990.03374729201</v>
      </c>
      <c r="I1918" s="27">
        <v>605454.15556364297</v>
      </c>
      <c r="J1918" s="27">
        <v>631779</v>
      </c>
      <c r="K1918" s="27">
        <v>706452.68169666303</v>
      </c>
      <c r="L1918" s="27">
        <v>423130.6875</v>
      </c>
      <c r="M1918" s="27">
        <v>455751.95498332998</v>
      </c>
      <c r="N1918" s="27">
        <v>508779.55</v>
      </c>
      <c r="O1918" s="27">
        <v>516346.66239480203</v>
      </c>
      <c r="P1918" s="27">
        <v>547328.06984294695</v>
      </c>
    </row>
    <row r="1919" spans="1:16">
      <c r="A1919" s="104" t="s">
        <v>77</v>
      </c>
      <c r="B1919" s="102" t="s">
        <v>24</v>
      </c>
      <c r="C1919" s="104" t="s">
        <v>155</v>
      </c>
      <c r="D1919" s="102" t="s">
        <v>2477</v>
      </c>
      <c r="E1919" s="27">
        <v>213263.796467276</v>
      </c>
      <c r="F1919" s="27">
        <v>235571.056030084</v>
      </c>
      <c r="G1919" s="27">
        <v>263158.95627237001</v>
      </c>
      <c r="H1919" s="27">
        <v>318452.02817968797</v>
      </c>
      <c r="I1919" s="27">
        <v>327577.326410904</v>
      </c>
      <c r="J1919" s="27">
        <v>338824</v>
      </c>
      <c r="K1919" s="27">
        <v>381208.61024152703</v>
      </c>
      <c r="L1919" s="27">
        <v>629974</v>
      </c>
      <c r="M1919" s="27">
        <v>668624.51825281803</v>
      </c>
      <c r="N1919" s="27">
        <v>703455.31</v>
      </c>
      <c r="O1919" s="27">
        <v>708425.64896096603</v>
      </c>
      <c r="P1919" s="27">
        <v>728775.29814501805</v>
      </c>
    </row>
    <row r="1920" spans="1:16">
      <c r="A1920" s="104" t="s">
        <v>77</v>
      </c>
      <c r="B1920" s="102" t="s">
        <v>24</v>
      </c>
      <c r="C1920" s="104" t="s">
        <v>157</v>
      </c>
      <c r="D1920" s="102" t="s">
        <v>2478</v>
      </c>
      <c r="E1920" s="27">
        <v>802217.657069796</v>
      </c>
      <c r="F1920" s="27">
        <v>877609.31809420802</v>
      </c>
      <c r="G1920" s="27">
        <v>981948.57128040702</v>
      </c>
      <c r="H1920" s="27">
        <v>1187502.62355642</v>
      </c>
      <c r="I1920" s="27">
        <v>1228169.3687649199</v>
      </c>
      <c r="J1920" s="27">
        <v>1275696</v>
      </c>
      <c r="K1920" s="27">
        <v>1431084.6856398501</v>
      </c>
      <c r="L1920" s="27">
        <v>878367.4375</v>
      </c>
      <c r="M1920" s="27">
        <v>961074.15489599004</v>
      </c>
      <c r="N1920" s="27">
        <v>1005903.59</v>
      </c>
      <c r="O1920" s="27">
        <v>1012300.83124909</v>
      </c>
      <c r="P1920" s="27">
        <v>1038492.56610628</v>
      </c>
    </row>
    <row r="1921" spans="1:16">
      <c r="A1921" s="104" t="s">
        <v>77</v>
      </c>
      <c r="B1921" s="102" t="s">
        <v>24</v>
      </c>
      <c r="C1921" s="104" t="s">
        <v>159</v>
      </c>
      <c r="D1921" s="102" t="s">
        <v>2479</v>
      </c>
      <c r="E1921" s="27">
        <v>187092.254470285</v>
      </c>
      <c r="F1921" s="27">
        <v>207500.87006312399</v>
      </c>
      <c r="G1921" s="27">
        <v>231554.13604890401</v>
      </c>
      <c r="H1921" s="27">
        <v>280320.79005163797</v>
      </c>
      <c r="I1921" s="27">
        <v>287727.16541261098</v>
      </c>
      <c r="J1921" s="27">
        <v>297140</v>
      </c>
      <c r="K1921" s="27">
        <v>334696.92325008701</v>
      </c>
      <c r="L1921" s="27">
        <v>203182.5313</v>
      </c>
      <c r="M1921" s="27">
        <v>219743.99455466401</v>
      </c>
      <c r="N1921" s="27">
        <v>232784.5</v>
      </c>
      <c r="O1921" s="27">
        <v>234645.39526854001</v>
      </c>
      <c r="P1921" s="27">
        <v>242264.320436446</v>
      </c>
    </row>
    <row r="1922" spans="1:16">
      <c r="A1922" s="104" t="s">
        <v>77</v>
      </c>
      <c r="B1922" s="102" t="s">
        <v>24</v>
      </c>
      <c r="C1922" s="104" t="s">
        <v>161</v>
      </c>
      <c r="D1922" s="102" t="s">
        <v>2480</v>
      </c>
      <c r="E1922" s="27">
        <v>3643719.05357156</v>
      </c>
      <c r="F1922" s="27">
        <v>3803359.2965255799</v>
      </c>
      <c r="G1922" s="27">
        <v>4295904.5534116495</v>
      </c>
      <c r="H1922" s="27">
        <v>5176195.5961874798</v>
      </c>
      <c r="I1922" s="27">
        <v>5497721.9972565398</v>
      </c>
      <c r="J1922" s="27">
        <v>5816989</v>
      </c>
      <c r="K1922" s="27">
        <v>6441595.3706682501</v>
      </c>
      <c r="L1922" s="27">
        <v>8556036</v>
      </c>
      <c r="M1922" s="27">
        <v>9421706.9053644706</v>
      </c>
      <c r="N1922" s="27">
        <v>10558929.189999999</v>
      </c>
      <c r="O1922" s="27">
        <v>10721212.4208942</v>
      </c>
      <c r="P1922" s="27">
        <v>11385635.7435869</v>
      </c>
    </row>
    <row r="1923" spans="1:16">
      <c r="A1923" s="104" t="s">
        <v>77</v>
      </c>
      <c r="B1923" s="102" t="s">
        <v>24</v>
      </c>
      <c r="C1923" s="104" t="s">
        <v>163</v>
      </c>
      <c r="D1923" s="102" t="s">
        <v>2481</v>
      </c>
      <c r="E1923" s="27">
        <v>14675973.7471884</v>
      </c>
      <c r="F1923" s="27">
        <v>15261397.4625558</v>
      </c>
      <c r="G1923" s="27">
        <v>17264677.631979998</v>
      </c>
      <c r="H1923" s="27">
        <v>20790572.5556392</v>
      </c>
      <c r="I1923" s="27">
        <v>22132628.327533301</v>
      </c>
      <c r="J1923" s="27">
        <v>23428283</v>
      </c>
      <c r="K1923" s="27">
        <v>25939387.8157699</v>
      </c>
      <c r="L1923" s="27">
        <v>27847990</v>
      </c>
      <c r="M1923" s="27">
        <v>30782107.4181333</v>
      </c>
      <c r="N1923" s="27">
        <v>34877453.909999996</v>
      </c>
      <c r="O1923" s="27">
        <v>35461865.902197197</v>
      </c>
      <c r="P1923" s="27">
        <v>37854577.447396003</v>
      </c>
    </row>
    <row r="1924" spans="1:16">
      <c r="A1924" s="104" t="s">
        <v>77</v>
      </c>
      <c r="B1924" s="102" t="s">
        <v>24</v>
      </c>
      <c r="C1924" s="104" t="s">
        <v>165</v>
      </c>
      <c r="D1924" s="102" t="s">
        <v>2482</v>
      </c>
      <c r="E1924" s="27">
        <v>570777.85137535399</v>
      </c>
      <c r="F1924" s="27">
        <v>605193.30602493603</v>
      </c>
      <c r="G1924" s="27">
        <v>681559.26470929303</v>
      </c>
      <c r="H1924" s="27">
        <v>822163.82714786101</v>
      </c>
      <c r="I1924" s="27">
        <v>865217.04539155704</v>
      </c>
      <c r="J1924" s="27">
        <v>910007</v>
      </c>
      <c r="K1924" s="27">
        <v>1011963.0202431</v>
      </c>
      <c r="L1924" s="27">
        <v>1214582.25</v>
      </c>
      <c r="M1924" s="27">
        <v>1337509.0367479699</v>
      </c>
      <c r="N1924" s="27">
        <v>1544406.51</v>
      </c>
      <c r="O1924" s="27">
        <v>1573931.08363097</v>
      </c>
      <c r="P1924" s="27">
        <v>1694811.18450498</v>
      </c>
    </row>
    <row r="1925" spans="1:16">
      <c r="A1925" s="104" t="s">
        <v>77</v>
      </c>
      <c r="B1925" s="102" t="s">
        <v>24</v>
      </c>
      <c r="C1925" s="104" t="s">
        <v>167</v>
      </c>
      <c r="D1925" s="102" t="s">
        <v>2483</v>
      </c>
      <c r="E1925" s="27">
        <v>176432.4547876</v>
      </c>
      <c r="F1925" s="27">
        <v>193102.16362646801</v>
      </c>
      <c r="G1925" s="27">
        <v>216061.781243306</v>
      </c>
      <c r="H1925" s="27">
        <v>261277.89221717199</v>
      </c>
      <c r="I1925" s="27">
        <v>270196.419976637</v>
      </c>
      <c r="J1925" s="27">
        <v>280530</v>
      </c>
      <c r="K1925" s="27">
        <v>314803.72764353198</v>
      </c>
      <c r="L1925" s="27">
        <v>137533.9688</v>
      </c>
      <c r="M1925" s="27">
        <v>151419.578727671</v>
      </c>
      <c r="N1925" s="27">
        <v>161603.10999999999</v>
      </c>
      <c r="O1925" s="27">
        <v>163056.24977310101</v>
      </c>
      <c r="P1925" s="27">
        <v>169005.74072067</v>
      </c>
    </row>
    <row r="1926" spans="1:16">
      <c r="A1926" s="104" t="s">
        <v>77</v>
      </c>
      <c r="B1926" s="102" t="s">
        <v>24</v>
      </c>
      <c r="C1926" s="104" t="s">
        <v>169</v>
      </c>
      <c r="D1926" s="102" t="s">
        <v>2484</v>
      </c>
      <c r="E1926" s="27">
        <v>14264437.914289501</v>
      </c>
      <c r="F1926" s="27">
        <v>15018782.7841688</v>
      </c>
      <c r="G1926" s="27">
        <v>16944620.479658499</v>
      </c>
      <c r="H1926" s="27">
        <v>20425380.860509001</v>
      </c>
      <c r="I1926" s="27">
        <v>21593887.604324602</v>
      </c>
      <c r="J1926" s="27">
        <v>22748610</v>
      </c>
      <c r="K1926" s="27">
        <v>25272057.294970501</v>
      </c>
      <c r="L1926" s="27">
        <v>20763362</v>
      </c>
      <c r="M1926" s="27">
        <v>22969261.344556399</v>
      </c>
      <c r="N1926" s="27">
        <v>26576237.699999999</v>
      </c>
      <c r="O1926" s="27">
        <v>27090958.428332198</v>
      </c>
      <c r="P1926" s="27">
        <v>29198338.5565213</v>
      </c>
    </row>
    <row r="1927" spans="1:16">
      <c r="A1927" s="104" t="s">
        <v>77</v>
      </c>
      <c r="B1927" s="102" t="s">
        <v>24</v>
      </c>
      <c r="C1927" s="104" t="s">
        <v>171</v>
      </c>
      <c r="D1927" s="102" t="s">
        <v>2485</v>
      </c>
      <c r="E1927" s="27">
        <v>33276413.535252199</v>
      </c>
      <c r="F1927" s="27">
        <v>35142280.512756303</v>
      </c>
      <c r="G1927" s="27">
        <v>39604455.272009999</v>
      </c>
      <c r="H1927" s="27">
        <v>47760922.559133403</v>
      </c>
      <c r="I1927" s="27">
        <v>50383774.285941198</v>
      </c>
      <c r="J1927" s="27">
        <v>53071339</v>
      </c>
      <c r="K1927" s="27">
        <v>58953238.631541602</v>
      </c>
      <c r="L1927" s="27">
        <v>43742256</v>
      </c>
      <c r="M1927" s="27">
        <v>48501918.401021197</v>
      </c>
      <c r="N1927" s="27">
        <v>58075904.560000002</v>
      </c>
      <c r="O1927" s="27">
        <v>59442126.257246599</v>
      </c>
      <c r="P1927" s="27">
        <v>65035739.080078401</v>
      </c>
    </row>
    <row r="1928" spans="1:16">
      <c r="A1928" s="104" t="s">
        <v>77</v>
      </c>
      <c r="B1928" s="102" t="s">
        <v>24</v>
      </c>
      <c r="C1928" s="104" t="s">
        <v>173</v>
      </c>
      <c r="D1928" s="102" t="s">
        <v>2486</v>
      </c>
      <c r="E1928" s="27">
        <v>383587.15324061102</v>
      </c>
      <c r="F1928" s="27">
        <v>424958.374642896</v>
      </c>
      <c r="G1928" s="27">
        <v>474424.61176695197</v>
      </c>
      <c r="H1928" s="27">
        <v>574246.44729410904</v>
      </c>
      <c r="I1928" s="27">
        <v>589688.834744461</v>
      </c>
      <c r="J1928" s="27">
        <v>609285</v>
      </c>
      <c r="K1928" s="27">
        <v>686040.83345434605</v>
      </c>
      <c r="L1928" s="27">
        <v>238186.625</v>
      </c>
      <c r="M1928" s="27">
        <v>263399.51815250801</v>
      </c>
      <c r="N1928" s="27">
        <v>323680.57</v>
      </c>
      <c r="O1928" s="27">
        <v>332282.691532041</v>
      </c>
      <c r="P1928" s="27">
        <v>367501.68027026602</v>
      </c>
    </row>
    <row r="1929" spans="1:16">
      <c r="A1929" s="104" t="s">
        <v>77</v>
      </c>
      <c r="B1929" s="102" t="s">
        <v>24</v>
      </c>
      <c r="C1929" s="104" t="s">
        <v>175</v>
      </c>
      <c r="D1929" s="102" t="s">
        <v>2487</v>
      </c>
      <c r="E1929" s="27">
        <v>228200.972465258</v>
      </c>
      <c r="F1929" s="27">
        <v>254904.61994978401</v>
      </c>
      <c r="G1929" s="27">
        <v>284057.86211492203</v>
      </c>
      <c r="H1929" s="27">
        <v>344057.31008149701</v>
      </c>
      <c r="I1929" s="27">
        <v>351669.73214038101</v>
      </c>
      <c r="J1929" s="27">
        <v>362258</v>
      </c>
      <c r="K1929" s="27">
        <v>408726.79049725301</v>
      </c>
      <c r="L1929" s="27">
        <v>204108.23439999999</v>
      </c>
      <c r="M1929" s="27">
        <v>220715.76612811501</v>
      </c>
      <c r="N1929" s="27">
        <v>234764.4</v>
      </c>
      <c r="O1929" s="27">
        <v>236769.126572601</v>
      </c>
      <c r="P1929" s="27">
        <v>244976.919726425</v>
      </c>
    </row>
    <row r="1930" spans="1:16">
      <c r="A1930" s="104" t="s">
        <v>77</v>
      </c>
      <c r="B1930" s="102" t="s">
        <v>24</v>
      </c>
      <c r="C1930" s="104" t="s">
        <v>177</v>
      </c>
      <c r="D1930" s="102" t="s">
        <v>2488</v>
      </c>
      <c r="E1930" s="27">
        <v>16876509.0827091</v>
      </c>
      <c r="F1930" s="27">
        <v>17471912.293850899</v>
      </c>
      <c r="G1930" s="27">
        <v>19786564.2915022</v>
      </c>
      <c r="H1930" s="27">
        <v>23817107.123217501</v>
      </c>
      <c r="I1930" s="27">
        <v>25427909.920360699</v>
      </c>
      <c r="J1930" s="27">
        <v>26947080</v>
      </c>
      <c r="K1930" s="27">
        <v>29814734.067297</v>
      </c>
      <c r="L1930" s="27">
        <v>32591274</v>
      </c>
      <c r="M1930" s="27">
        <v>35878561.897935599</v>
      </c>
      <c r="N1930" s="27">
        <v>40366171.640000001</v>
      </c>
      <c r="O1930" s="27">
        <v>41006560.081393696</v>
      </c>
      <c r="P1930" s="27">
        <v>43628451.559214801</v>
      </c>
    </row>
    <row r="1931" spans="1:16">
      <c r="A1931" s="104" t="s">
        <v>77</v>
      </c>
      <c r="B1931" s="102" t="s">
        <v>24</v>
      </c>
      <c r="C1931" s="104" t="s">
        <v>179</v>
      </c>
      <c r="D1931" s="102" t="s">
        <v>2489</v>
      </c>
      <c r="E1931" s="27">
        <v>117187.521965921</v>
      </c>
      <c r="F1931" s="27">
        <v>125376.86426207599</v>
      </c>
      <c r="G1931" s="27">
        <v>140996.312825331</v>
      </c>
      <c r="H1931" s="27">
        <v>170179.15121569601</v>
      </c>
      <c r="I1931" s="27">
        <v>178274.460318984</v>
      </c>
      <c r="J1931" s="27">
        <v>186644</v>
      </c>
      <c r="K1931" s="27">
        <v>208249.024041039</v>
      </c>
      <c r="L1931" s="27">
        <v>240934.9063</v>
      </c>
      <c r="M1931" s="27">
        <v>259611.12034496001</v>
      </c>
      <c r="N1931" s="27">
        <v>262023.66</v>
      </c>
      <c r="O1931" s="27">
        <v>262367.94794384402</v>
      </c>
      <c r="P1931" s="27">
        <v>263777.54615243</v>
      </c>
    </row>
    <row r="1932" spans="1:16">
      <c r="A1932" s="104" t="s">
        <v>77</v>
      </c>
      <c r="B1932" s="102" t="s">
        <v>24</v>
      </c>
      <c r="C1932" s="104" t="s">
        <v>181</v>
      </c>
      <c r="D1932" s="102" t="s">
        <v>2490</v>
      </c>
      <c r="E1932" s="27">
        <v>1172168.96394678</v>
      </c>
      <c r="F1932" s="27">
        <v>1246947.3894473701</v>
      </c>
      <c r="G1932" s="27">
        <v>1403124.30085063</v>
      </c>
      <c r="H1932" s="27">
        <v>1693127.9420700599</v>
      </c>
      <c r="I1932" s="27">
        <v>1779331.0784479999</v>
      </c>
      <c r="J1932" s="27">
        <v>1867993</v>
      </c>
      <c r="K1932" s="27">
        <v>2080196.0697581701</v>
      </c>
      <c r="L1932" s="27">
        <v>1750186.375</v>
      </c>
      <c r="M1932" s="27">
        <v>1941609.47260455</v>
      </c>
      <c r="N1932" s="27">
        <v>2244925.7999999998</v>
      </c>
      <c r="O1932" s="27">
        <v>2288209.5354088801</v>
      </c>
      <c r="P1932" s="27">
        <v>2465422.7087290599</v>
      </c>
    </row>
    <row r="1933" spans="1:16">
      <c r="A1933" s="104" t="s">
        <v>77</v>
      </c>
      <c r="B1933" s="102" t="s">
        <v>24</v>
      </c>
      <c r="C1933" s="104" t="s">
        <v>183</v>
      </c>
      <c r="D1933" s="102" t="s">
        <v>765</v>
      </c>
      <c r="E1933" s="27">
        <v>1765732.76398886</v>
      </c>
      <c r="F1933" s="27">
        <v>1874606.26053052</v>
      </c>
      <c r="G1933" s="27">
        <v>2108948.1785425302</v>
      </c>
      <c r="H1933" s="27">
        <v>2544929.5973732201</v>
      </c>
      <c r="I1933" s="27">
        <v>2676163.0525867702</v>
      </c>
      <c r="J1933" s="27">
        <v>2815500</v>
      </c>
      <c r="K1933" s="27">
        <v>3129962.79310608</v>
      </c>
      <c r="L1933" s="27">
        <v>1958016.375</v>
      </c>
      <c r="M1933" s="27">
        <v>2204726.61767988</v>
      </c>
      <c r="N1933" s="27">
        <v>2762031.6</v>
      </c>
      <c r="O1933" s="27">
        <v>2841559.9048993499</v>
      </c>
      <c r="P1933" s="27">
        <v>3167166.3181495699</v>
      </c>
    </row>
    <row r="1934" spans="1:16">
      <c r="A1934" s="104" t="s">
        <v>77</v>
      </c>
      <c r="B1934" s="102" t="s">
        <v>24</v>
      </c>
      <c r="C1934" s="104" t="s">
        <v>185</v>
      </c>
      <c r="D1934" s="102" t="s">
        <v>266</v>
      </c>
      <c r="E1934" s="27">
        <v>128762.565697331</v>
      </c>
      <c r="F1934" s="27">
        <v>138084.26111075201</v>
      </c>
      <c r="G1934" s="27">
        <v>155118.055762398</v>
      </c>
      <c r="H1934" s="27">
        <v>187294.14354443501</v>
      </c>
      <c r="I1934" s="27">
        <v>195879.95683146099</v>
      </c>
      <c r="J1934" s="27">
        <v>205116</v>
      </c>
      <c r="K1934" s="27">
        <v>228795.41428791301</v>
      </c>
      <c r="L1934" s="27">
        <v>122464.4219</v>
      </c>
      <c r="M1934" s="27">
        <v>138450.271131082</v>
      </c>
      <c r="N1934" s="27">
        <v>160760.79</v>
      </c>
      <c r="O1934" s="27">
        <v>163944.57511335801</v>
      </c>
      <c r="P1934" s="27">
        <v>176979.680650508</v>
      </c>
    </row>
    <row r="1935" spans="1:16">
      <c r="A1935" s="104" t="s">
        <v>77</v>
      </c>
      <c r="B1935" s="102" t="s">
        <v>24</v>
      </c>
      <c r="C1935" s="104" t="s">
        <v>187</v>
      </c>
      <c r="D1935" s="102" t="s">
        <v>2408</v>
      </c>
      <c r="E1935" s="27">
        <v>320841.40870708303</v>
      </c>
      <c r="F1935" s="27">
        <v>336212.06486196001</v>
      </c>
      <c r="G1935" s="27">
        <v>379668.49933445</v>
      </c>
      <c r="H1935" s="27">
        <v>457514.18018495</v>
      </c>
      <c r="I1935" s="27">
        <v>485010.18794831203</v>
      </c>
      <c r="J1935" s="27">
        <v>511844</v>
      </c>
      <c r="K1935" s="27">
        <v>567930.35091895598</v>
      </c>
      <c r="L1935" s="27">
        <v>640363.875</v>
      </c>
      <c r="M1935" s="27">
        <v>691723.359336589</v>
      </c>
      <c r="N1935" s="27">
        <v>721175.38</v>
      </c>
      <c r="O1935" s="27">
        <v>725378.280257273</v>
      </c>
      <c r="P1935" s="27">
        <v>742585.86767872702</v>
      </c>
    </row>
    <row r="1936" spans="1:16">
      <c r="A1936" s="104" t="s">
        <v>77</v>
      </c>
      <c r="B1936" s="102" t="s">
        <v>24</v>
      </c>
      <c r="C1936" s="104" t="s">
        <v>236</v>
      </c>
      <c r="D1936" s="102" t="s">
        <v>2491</v>
      </c>
      <c r="E1936" s="27">
        <v>492348.79432329099</v>
      </c>
      <c r="F1936" s="27">
        <v>543448.07173907198</v>
      </c>
      <c r="G1936" s="27">
        <v>607140</v>
      </c>
      <c r="H1936" s="27">
        <v>734675.57212212402</v>
      </c>
      <c r="I1936" s="27">
        <v>756021.34204386303</v>
      </c>
      <c r="J1936" s="27">
        <v>782301</v>
      </c>
      <c r="K1936" s="27">
        <v>879904.56512142206</v>
      </c>
      <c r="L1936" s="27">
        <v>588864.625</v>
      </c>
      <c r="M1936" s="27">
        <v>649287.00022957998</v>
      </c>
      <c r="N1936" s="27">
        <v>777330.93</v>
      </c>
      <c r="O1936" s="27">
        <v>795602.98390788096</v>
      </c>
      <c r="P1936" s="27">
        <v>870412.79279981402</v>
      </c>
    </row>
    <row r="1937" spans="1:16">
      <c r="A1937" s="104" t="s">
        <v>77</v>
      </c>
      <c r="B1937" s="102" t="s">
        <v>24</v>
      </c>
      <c r="C1937" s="104" t="s">
        <v>238</v>
      </c>
      <c r="D1937" s="102" t="s">
        <v>2492</v>
      </c>
      <c r="E1937" s="27">
        <v>740398.77281064505</v>
      </c>
      <c r="F1937" s="27">
        <v>815760.98756365199</v>
      </c>
      <c r="G1937" s="27">
        <v>911817</v>
      </c>
      <c r="H1937" s="27">
        <v>1103130.6153198199</v>
      </c>
      <c r="I1937" s="27">
        <v>1136674.81455853</v>
      </c>
      <c r="J1937" s="27">
        <v>1176406</v>
      </c>
      <c r="K1937" s="27">
        <v>1323143.4977047199</v>
      </c>
      <c r="L1937" s="27">
        <v>667874.6875</v>
      </c>
      <c r="M1937" s="27">
        <v>725093.65673457296</v>
      </c>
      <c r="N1937" s="27">
        <v>823396.55</v>
      </c>
      <c r="O1937" s="27">
        <v>837424.46971880796</v>
      </c>
      <c r="P1937" s="27">
        <v>894857.84608659998</v>
      </c>
    </row>
    <row r="1938" spans="1:16">
      <c r="A1938" s="104" t="s">
        <v>77</v>
      </c>
      <c r="B1938" s="102" t="s">
        <v>24</v>
      </c>
      <c r="C1938" s="104" t="s">
        <v>240</v>
      </c>
      <c r="D1938" s="102" t="s">
        <v>2493</v>
      </c>
      <c r="E1938" s="27">
        <v>1117380.2298634499</v>
      </c>
      <c r="F1938" s="27">
        <v>1221069.7491432801</v>
      </c>
      <c r="G1938" s="27">
        <v>1366136.4122911801</v>
      </c>
      <c r="H1938" s="27">
        <v>1652107.54161696</v>
      </c>
      <c r="I1938" s="27">
        <v>1708822.5081130399</v>
      </c>
      <c r="J1938" s="27">
        <v>1777929</v>
      </c>
      <c r="K1938" s="27">
        <v>1991587.3437457001</v>
      </c>
      <c r="L1938" s="27">
        <v>751329.0625</v>
      </c>
      <c r="M1938" s="27">
        <v>827478.62100034405</v>
      </c>
      <c r="N1938" s="27">
        <v>955569.04</v>
      </c>
      <c r="O1938" s="27">
        <v>973847.670260521</v>
      </c>
      <c r="P1938" s="27">
        <v>1048684.4171251</v>
      </c>
    </row>
    <row r="1939" spans="1:16">
      <c r="A1939" s="104" t="s">
        <v>77</v>
      </c>
      <c r="B1939" s="102" t="s">
        <v>24</v>
      </c>
      <c r="C1939" s="104" t="s">
        <v>242</v>
      </c>
      <c r="D1939" s="102" t="s">
        <v>2494</v>
      </c>
      <c r="E1939" s="27">
        <v>25013797.329592701</v>
      </c>
      <c r="F1939" s="27">
        <v>26634553.134270601</v>
      </c>
      <c r="G1939" s="27">
        <v>29972359.7393516</v>
      </c>
      <c r="H1939" s="27">
        <v>36166063.129107997</v>
      </c>
      <c r="I1939" s="27">
        <v>37982047.371283904</v>
      </c>
      <c r="J1939" s="27">
        <v>39863383</v>
      </c>
      <c r="K1939" s="27">
        <v>44396478.070984401</v>
      </c>
      <c r="L1939" s="27">
        <v>36842200</v>
      </c>
      <c r="M1939" s="27">
        <v>40670929.353459701</v>
      </c>
      <c r="N1939" s="27">
        <v>44955875.890000001</v>
      </c>
      <c r="O1939" s="27">
        <v>45567344.066689901</v>
      </c>
      <c r="P1939" s="27">
        <v>48070829.608194903</v>
      </c>
    </row>
    <row r="1940" spans="1:16">
      <c r="A1940" s="104" t="s">
        <v>77</v>
      </c>
      <c r="B1940" s="102" t="s">
        <v>24</v>
      </c>
      <c r="C1940" s="104" t="s">
        <v>244</v>
      </c>
      <c r="D1940" s="102" t="s">
        <v>2495</v>
      </c>
      <c r="E1940" s="27">
        <v>9750966.8489057999</v>
      </c>
      <c r="F1940" s="27">
        <v>10761960.329280499</v>
      </c>
      <c r="G1940" s="27">
        <v>12022282.402547199</v>
      </c>
      <c r="H1940" s="27">
        <v>14547985.8577835</v>
      </c>
      <c r="I1940" s="27">
        <v>14970052.152948299</v>
      </c>
      <c r="J1940" s="27">
        <v>15494996</v>
      </c>
      <c r="K1940" s="27">
        <v>17424244.598221298</v>
      </c>
      <c r="L1940" s="27">
        <v>12235858</v>
      </c>
      <c r="M1940" s="27">
        <v>13711165.2753077</v>
      </c>
      <c r="N1940" s="27">
        <v>18015483.670000002</v>
      </c>
      <c r="O1940" s="27">
        <v>18629715.941533301</v>
      </c>
      <c r="P1940" s="27">
        <v>21144518.298213601</v>
      </c>
    </row>
    <row r="1941" spans="1:16">
      <c r="A1941" s="104" t="s">
        <v>77</v>
      </c>
      <c r="B1941" s="102" t="s">
        <v>24</v>
      </c>
      <c r="C1941" s="104" t="s">
        <v>246</v>
      </c>
      <c r="D1941" s="102" t="s">
        <v>2496</v>
      </c>
      <c r="E1941" s="27">
        <v>140425.34679013499</v>
      </c>
      <c r="F1941" s="27">
        <v>154175.725794564</v>
      </c>
      <c r="G1941" s="27">
        <v>172474</v>
      </c>
      <c r="H1941" s="27">
        <v>208590.310827526</v>
      </c>
      <c r="I1941" s="27">
        <v>215371.70323896201</v>
      </c>
      <c r="J1941" s="27">
        <v>223177</v>
      </c>
      <c r="K1941" s="27">
        <v>250799.61887634799</v>
      </c>
      <c r="L1941" s="27">
        <v>437429.6875</v>
      </c>
      <c r="M1941" s="27">
        <v>462340.57400173502</v>
      </c>
      <c r="N1941" s="27">
        <v>473412.75</v>
      </c>
      <c r="O1941" s="27">
        <v>474992.70376593899</v>
      </c>
      <c r="P1941" s="27">
        <v>481461.38555728202</v>
      </c>
    </row>
    <row r="1942" spans="1:16">
      <c r="A1942" s="104" t="s">
        <v>77</v>
      </c>
      <c r="B1942" s="102" t="s">
        <v>24</v>
      </c>
      <c r="C1942" s="104" t="s">
        <v>248</v>
      </c>
      <c r="D1942" s="102" t="s">
        <v>2497</v>
      </c>
      <c r="E1942" s="27">
        <v>656458.67228620301</v>
      </c>
      <c r="F1942" s="27">
        <v>713572.81073180796</v>
      </c>
      <c r="G1942" s="27">
        <v>799809</v>
      </c>
      <c r="H1942" s="27">
        <v>966585.48847890901</v>
      </c>
      <c r="I1942" s="27">
        <v>1003504.8484281</v>
      </c>
      <c r="J1942" s="27">
        <v>1044194</v>
      </c>
      <c r="K1942" s="27">
        <v>1170040.2947336601</v>
      </c>
      <c r="L1942" s="27">
        <v>1015869.375</v>
      </c>
      <c r="M1942" s="27">
        <v>1104490.7432552199</v>
      </c>
      <c r="N1942" s="27">
        <v>1235479.0900000001</v>
      </c>
      <c r="O1942" s="27">
        <v>1254171.2775191199</v>
      </c>
      <c r="P1942" s="27">
        <v>1330701.21401018</v>
      </c>
    </row>
    <row r="1943" spans="1:16">
      <c r="A1943" s="104" t="s">
        <v>77</v>
      </c>
      <c r="B1943" s="102" t="s">
        <v>24</v>
      </c>
      <c r="C1943" s="104" t="s">
        <v>250</v>
      </c>
      <c r="D1943" s="102" t="s">
        <v>2498</v>
      </c>
      <c r="E1943" s="27">
        <v>74267.245432170195</v>
      </c>
      <c r="F1943" s="27">
        <v>83471.983164316</v>
      </c>
      <c r="G1943" s="27">
        <v>92900.598813542398</v>
      </c>
      <c r="H1943" s="27">
        <v>112581.381664666</v>
      </c>
      <c r="I1943" s="27">
        <v>114667.95189958499</v>
      </c>
      <c r="J1943" s="27">
        <v>117837</v>
      </c>
      <c r="K1943" s="27">
        <v>133177.26203166301</v>
      </c>
      <c r="L1943" s="27">
        <v>80634.007809999996</v>
      </c>
      <c r="M1943" s="27">
        <v>88213.362225866906</v>
      </c>
      <c r="N1943" s="27">
        <v>96709.84</v>
      </c>
      <c r="O1943" s="27">
        <v>97922.350488199794</v>
      </c>
      <c r="P1943" s="27">
        <v>102886.63829249299</v>
      </c>
    </row>
    <row r="1944" spans="1:16">
      <c r="A1944" s="104" t="s">
        <v>77</v>
      </c>
      <c r="B1944" s="102" t="s">
        <v>24</v>
      </c>
      <c r="C1944" s="104" t="s">
        <v>252</v>
      </c>
      <c r="D1944" s="102" t="s">
        <v>2499</v>
      </c>
      <c r="E1944" s="27">
        <v>755202.54329276597</v>
      </c>
      <c r="F1944" s="27">
        <v>799784.449841136</v>
      </c>
      <c r="G1944" s="27">
        <v>900885.07891838998</v>
      </c>
      <c r="H1944" s="27">
        <v>1086648.7166854499</v>
      </c>
      <c r="I1944" s="27">
        <v>1144328.2147198301</v>
      </c>
      <c r="J1944" s="27">
        <v>1204090</v>
      </c>
      <c r="K1944" s="27">
        <v>1338605.6887497201</v>
      </c>
      <c r="L1944" s="27">
        <v>788103.5</v>
      </c>
      <c r="M1944" s="27">
        <v>878838.84772518498</v>
      </c>
      <c r="N1944" s="27">
        <v>1029970.01</v>
      </c>
      <c r="O1944" s="27">
        <v>1051536.6182963999</v>
      </c>
      <c r="P1944" s="27">
        <v>1139835.0767134901</v>
      </c>
    </row>
    <row r="1945" spans="1:16">
      <c r="A1945" s="104" t="s">
        <v>77</v>
      </c>
      <c r="B1945" s="102" t="s">
        <v>24</v>
      </c>
      <c r="C1945" s="104" t="s">
        <v>254</v>
      </c>
      <c r="D1945" s="102" t="s">
        <v>2500</v>
      </c>
      <c r="E1945" s="27">
        <v>2723734.7835049699</v>
      </c>
      <c r="F1945" s="27">
        <v>3055777.5215348001</v>
      </c>
      <c r="G1945" s="27">
        <v>3401874.3236924899</v>
      </c>
      <c r="H1945" s="27">
        <v>4122123.8947090898</v>
      </c>
      <c r="I1945" s="27">
        <v>4201489.8389623296</v>
      </c>
      <c r="J1945" s="27">
        <v>4322990</v>
      </c>
      <c r="K1945" s="27">
        <v>4881009.8582222098</v>
      </c>
      <c r="L1945" s="27">
        <v>4939772.5</v>
      </c>
      <c r="M1945" s="27">
        <v>5468734.3180360403</v>
      </c>
      <c r="N1945" s="27">
        <v>6963577.7199999997</v>
      </c>
      <c r="O1945" s="27">
        <v>7176894.05375914</v>
      </c>
      <c r="P1945" s="27">
        <v>8050258.1508697299</v>
      </c>
    </row>
    <row r="1946" spans="1:16">
      <c r="A1946" s="104" t="s">
        <v>77</v>
      </c>
      <c r="B1946" s="102" t="s">
        <v>24</v>
      </c>
      <c r="C1946" s="104" t="s">
        <v>255</v>
      </c>
      <c r="D1946" s="102" t="s">
        <v>2501</v>
      </c>
      <c r="E1946" s="27">
        <v>1355456.3861775</v>
      </c>
      <c r="F1946" s="27">
        <v>1467749.8480645199</v>
      </c>
      <c r="G1946" s="27">
        <v>1646746.93459658</v>
      </c>
      <c r="H1946" s="27">
        <v>1989437.3650555101</v>
      </c>
      <c r="I1946" s="27">
        <v>2070160.2605050199</v>
      </c>
      <c r="J1946" s="27">
        <v>2156456</v>
      </c>
      <c r="K1946" s="27">
        <v>2414680.96014607</v>
      </c>
      <c r="L1946" s="27">
        <v>2983139.5</v>
      </c>
      <c r="M1946" s="27">
        <v>3223202.3364099902</v>
      </c>
      <c r="N1946" s="27">
        <v>3401242.76</v>
      </c>
      <c r="O1946" s="27">
        <v>3426649.4349072701</v>
      </c>
      <c r="P1946" s="27">
        <v>3530669.9480355498</v>
      </c>
    </row>
    <row r="1947" spans="1:16">
      <c r="A1947" s="104" t="s">
        <v>77</v>
      </c>
      <c r="B1947" s="102" t="s">
        <v>24</v>
      </c>
      <c r="C1947" s="104" t="s">
        <v>257</v>
      </c>
      <c r="D1947" s="102" t="s">
        <v>304</v>
      </c>
      <c r="E1947" s="27">
        <v>347986.160443114</v>
      </c>
      <c r="F1947" s="27">
        <v>373588.67881874001</v>
      </c>
      <c r="G1947" s="27">
        <v>419704.663019998</v>
      </c>
      <c r="H1947" s="27">
        <v>506770.07908899902</v>
      </c>
      <c r="I1947" s="27">
        <v>529557.38650247105</v>
      </c>
      <c r="J1947" s="27">
        <v>554219</v>
      </c>
      <c r="K1947" s="27">
        <v>618460.98095832497</v>
      </c>
      <c r="L1947" s="27">
        <v>315979.4375</v>
      </c>
      <c r="M1947" s="27">
        <v>347225.26003299898</v>
      </c>
      <c r="N1947" s="27">
        <v>403194.1</v>
      </c>
      <c r="O1947" s="27">
        <v>411180.96505207202</v>
      </c>
      <c r="P1947" s="27">
        <v>443880.97085633897</v>
      </c>
    </row>
    <row r="1948" spans="1:16">
      <c r="A1948" s="104" t="s">
        <v>77</v>
      </c>
      <c r="B1948" s="102" t="s">
        <v>24</v>
      </c>
      <c r="C1948" s="104" t="s">
        <v>259</v>
      </c>
      <c r="D1948" s="102" t="s">
        <v>448</v>
      </c>
      <c r="E1948" s="27">
        <v>2442163.3837032798</v>
      </c>
      <c r="F1948" s="27">
        <v>2699791.7418068298</v>
      </c>
      <c r="G1948" s="27">
        <v>3016483.4790666401</v>
      </c>
      <c r="H1948" s="27">
        <v>3650085.7650755499</v>
      </c>
      <c r="I1948" s="27">
        <v>3753884.5917451498</v>
      </c>
      <c r="J1948" s="27">
        <v>3878955</v>
      </c>
      <c r="K1948" s="27">
        <v>4367736.3064860003</v>
      </c>
      <c r="L1948" s="27">
        <v>3359450</v>
      </c>
      <c r="M1948" s="27">
        <v>3605206.7624036898</v>
      </c>
      <c r="N1948" s="27">
        <v>3888893.81</v>
      </c>
      <c r="O1948" s="27">
        <v>3929376.32796663</v>
      </c>
      <c r="P1948" s="27">
        <v>4095120.6631110301</v>
      </c>
    </row>
    <row r="1949" spans="1:16">
      <c r="A1949" s="104" t="s">
        <v>77</v>
      </c>
      <c r="B1949" s="102" t="s">
        <v>24</v>
      </c>
      <c r="C1949" s="104" t="s">
        <v>261</v>
      </c>
      <c r="D1949" s="102" t="s">
        <v>2502</v>
      </c>
      <c r="E1949" s="27">
        <v>1670933.37796743</v>
      </c>
      <c r="F1949" s="27">
        <v>1852528.21180188</v>
      </c>
      <c r="G1949" s="27">
        <v>2068048.6114035801</v>
      </c>
      <c r="H1949" s="27">
        <v>2503208.2378105801</v>
      </c>
      <c r="I1949" s="27">
        <v>2569937.1682075001</v>
      </c>
      <c r="J1949" s="27">
        <v>2653726</v>
      </c>
      <c r="K1949" s="27">
        <v>2989346.9713761802</v>
      </c>
      <c r="L1949" s="27">
        <v>3326427.25</v>
      </c>
      <c r="M1949" s="27">
        <v>3523691.9328519301</v>
      </c>
      <c r="N1949" s="27">
        <v>3733240.12</v>
      </c>
      <c r="O1949" s="27">
        <v>3763142.9350097999</v>
      </c>
      <c r="P1949" s="27">
        <v>3885571.6554314601</v>
      </c>
    </row>
    <row r="1950" spans="1:16">
      <c r="A1950" s="104" t="s">
        <v>77</v>
      </c>
      <c r="B1950" s="102" t="s">
        <v>24</v>
      </c>
      <c r="C1950" s="104" t="s">
        <v>263</v>
      </c>
      <c r="D1950" s="102" t="s">
        <v>2503</v>
      </c>
      <c r="E1950" s="27">
        <v>79836.768406870004</v>
      </c>
      <c r="F1950" s="27">
        <v>88004.113396432003</v>
      </c>
      <c r="G1950" s="27">
        <v>98335.152007210505</v>
      </c>
      <c r="H1950" s="27">
        <v>118981.06573304201</v>
      </c>
      <c r="I1950" s="27">
        <v>122539.494389024</v>
      </c>
      <c r="J1950" s="27">
        <v>126864</v>
      </c>
      <c r="K1950" s="27">
        <v>142649.24340250401</v>
      </c>
      <c r="L1950" s="27">
        <v>204606.92189999999</v>
      </c>
      <c r="M1950" s="27">
        <v>217491.236095714</v>
      </c>
      <c r="N1950" s="27">
        <v>220390.07</v>
      </c>
      <c r="O1950" s="27">
        <v>220803.76886862799</v>
      </c>
      <c r="P1950" s="27">
        <v>222497.55241398001</v>
      </c>
    </row>
    <row r="1951" spans="1:16">
      <c r="A1951" s="104" t="s">
        <v>77</v>
      </c>
      <c r="B1951" s="102" t="s">
        <v>24</v>
      </c>
      <c r="C1951" s="104" t="s">
        <v>265</v>
      </c>
      <c r="D1951" s="102" t="s">
        <v>2504</v>
      </c>
      <c r="E1951" s="27">
        <v>31974.824536742901</v>
      </c>
      <c r="F1951" s="27">
        <v>33751.34436884</v>
      </c>
      <c r="G1951" s="27">
        <v>38059.827957814399</v>
      </c>
      <c r="H1951" s="27">
        <v>45888.322276460996</v>
      </c>
      <c r="I1951" s="27">
        <v>48437.487085632703</v>
      </c>
      <c r="J1951" s="27">
        <v>50984</v>
      </c>
      <c r="K1951" s="27">
        <v>56667.707434314703</v>
      </c>
      <c r="L1951" s="27">
        <v>49767.691409999999</v>
      </c>
      <c r="M1951" s="27">
        <v>54038.679390171099</v>
      </c>
      <c r="N1951" s="27">
        <v>68323.31</v>
      </c>
      <c r="O1951" s="27">
        <v>70361.702351169704</v>
      </c>
      <c r="P1951" s="27">
        <v>78707.326738042495</v>
      </c>
    </row>
    <row r="1952" spans="1:16">
      <c r="A1952" s="104" t="s">
        <v>77</v>
      </c>
      <c r="B1952" s="102" t="s">
        <v>24</v>
      </c>
      <c r="C1952" s="104" t="s">
        <v>267</v>
      </c>
      <c r="D1952" s="102" t="s">
        <v>2505</v>
      </c>
      <c r="E1952" s="27">
        <v>12517498.6619674</v>
      </c>
      <c r="F1952" s="27">
        <v>13664584.878399</v>
      </c>
      <c r="G1952" s="27">
        <v>15299773.003869601</v>
      </c>
      <c r="H1952" s="27">
        <v>18497838.0488001</v>
      </c>
      <c r="I1952" s="27">
        <v>19155803.6044508</v>
      </c>
      <c r="J1952" s="27">
        <v>19906203</v>
      </c>
      <c r="K1952" s="27">
        <v>22325011.462329902</v>
      </c>
      <c r="L1952" s="27">
        <v>19145184</v>
      </c>
      <c r="M1952" s="27">
        <v>21221978.6985402</v>
      </c>
      <c r="N1952" s="27">
        <v>24594197.870000001</v>
      </c>
      <c r="O1952" s="27">
        <v>25075418.462266698</v>
      </c>
      <c r="P1952" s="27">
        <v>27045641.652236901</v>
      </c>
    </row>
    <row r="1953" spans="1:16">
      <c r="A1953" s="104" t="s">
        <v>77</v>
      </c>
      <c r="B1953" s="102" t="s">
        <v>24</v>
      </c>
      <c r="C1953" s="104" t="s">
        <v>269</v>
      </c>
      <c r="D1953" s="102" t="s">
        <v>2506</v>
      </c>
      <c r="E1953" s="27">
        <v>955962.45746485202</v>
      </c>
      <c r="F1953" s="27">
        <v>1005142.51153976</v>
      </c>
      <c r="G1953" s="27">
        <v>1134064.26350324</v>
      </c>
      <c r="H1953" s="27">
        <v>1367009.3737762</v>
      </c>
      <c r="I1953" s="27">
        <v>1446148.71432073</v>
      </c>
      <c r="J1953" s="27">
        <v>1524914</v>
      </c>
      <c r="K1953" s="27">
        <v>1692898.16587324</v>
      </c>
      <c r="L1953" s="27">
        <v>2357121.25</v>
      </c>
      <c r="M1953" s="27">
        <v>2609118.7592932899</v>
      </c>
      <c r="N1953" s="27">
        <v>3558997.49</v>
      </c>
      <c r="O1953" s="27">
        <v>3694546.5062063499</v>
      </c>
      <c r="P1953" s="27">
        <v>4249514.0643404396</v>
      </c>
    </row>
    <row r="1954" spans="1:16">
      <c r="A1954" s="104" t="s">
        <v>77</v>
      </c>
      <c r="B1954" s="102" t="s">
        <v>24</v>
      </c>
      <c r="C1954" s="104" t="s">
        <v>271</v>
      </c>
      <c r="D1954" s="102" t="s">
        <v>2507</v>
      </c>
      <c r="E1954" s="27">
        <v>510954.41376645397</v>
      </c>
      <c r="F1954" s="27">
        <v>572336.02581088396</v>
      </c>
      <c r="G1954" s="27">
        <v>637574.11792218802</v>
      </c>
      <c r="H1954" s="27">
        <v>772369.60685635498</v>
      </c>
      <c r="I1954" s="27">
        <v>788348.08247503499</v>
      </c>
      <c r="J1954" s="27">
        <v>810814</v>
      </c>
      <c r="K1954" s="27">
        <v>915894.33834288095</v>
      </c>
      <c r="L1954" s="27">
        <v>792926.8125</v>
      </c>
      <c r="M1954" s="27">
        <v>838211.01971555396</v>
      </c>
      <c r="N1954" s="27">
        <v>877633.43</v>
      </c>
      <c r="O1954" s="27">
        <v>883259.067216394</v>
      </c>
      <c r="P1954" s="27">
        <v>906291.66563387902</v>
      </c>
    </row>
    <row r="1955" spans="1:16">
      <c r="A1955" s="104" t="s">
        <v>77</v>
      </c>
      <c r="B1955" s="102" t="s">
        <v>24</v>
      </c>
      <c r="C1955" s="104" t="s">
        <v>273</v>
      </c>
      <c r="D1955" s="102" t="s">
        <v>1727</v>
      </c>
      <c r="E1955" s="27">
        <v>1244761.65983055</v>
      </c>
      <c r="F1955" s="27">
        <v>1318748.9742898301</v>
      </c>
      <c r="G1955" s="27">
        <v>1485497.3326761499</v>
      </c>
      <c r="H1955" s="27">
        <v>1791780.6528008301</v>
      </c>
      <c r="I1955" s="27">
        <v>1886712.70037339</v>
      </c>
      <c r="J1955" s="27">
        <v>1984463</v>
      </c>
      <c r="K1955" s="27">
        <v>2206972.9373902702</v>
      </c>
      <c r="L1955" s="27">
        <v>1328619.5</v>
      </c>
      <c r="M1955" s="27">
        <v>1473458.8852385499</v>
      </c>
      <c r="N1955" s="27">
        <v>1676536.65</v>
      </c>
      <c r="O1955" s="27">
        <v>1705516.12533206</v>
      </c>
      <c r="P1955" s="27">
        <v>1824164.46937787</v>
      </c>
    </row>
    <row r="1956" spans="1:16">
      <c r="A1956" s="104" t="s">
        <v>77</v>
      </c>
      <c r="B1956" s="102" t="s">
        <v>24</v>
      </c>
      <c r="C1956" s="104" t="s">
        <v>275</v>
      </c>
      <c r="D1956" s="102" t="s">
        <v>2508</v>
      </c>
      <c r="E1956" s="27">
        <v>313771.77875577903</v>
      </c>
      <c r="F1956" s="27">
        <v>344352.08077190397</v>
      </c>
      <c r="G1956" s="27">
        <v>385140.06915215898</v>
      </c>
      <c r="H1956" s="27">
        <v>465837.705372923</v>
      </c>
      <c r="I1956" s="27">
        <v>480989.81665606803</v>
      </c>
      <c r="J1956" s="27">
        <v>498760</v>
      </c>
      <c r="K1956" s="27">
        <v>560201.20251400198</v>
      </c>
      <c r="L1956" s="27">
        <v>598027.875</v>
      </c>
      <c r="M1956" s="27">
        <v>644293.51783303195</v>
      </c>
      <c r="N1956" s="27">
        <v>741448.04</v>
      </c>
      <c r="O1956" s="27">
        <v>755312.06477505702</v>
      </c>
      <c r="P1956" s="27">
        <v>812074.42243109399</v>
      </c>
    </row>
    <row r="1957" spans="1:16">
      <c r="A1957" s="104" t="s">
        <v>77</v>
      </c>
      <c r="B1957" s="102" t="s">
        <v>24</v>
      </c>
      <c r="C1957" s="104" t="s">
        <v>277</v>
      </c>
      <c r="D1957" s="102" t="s">
        <v>2509</v>
      </c>
      <c r="E1957" s="27">
        <v>581107.72037150396</v>
      </c>
      <c r="F1957" s="27">
        <v>641598.35256101203</v>
      </c>
      <c r="G1957" s="27">
        <v>716850.25788007805</v>
      </c>
      <c r="H1957" s="27">
        <v>867414.33907541004</v>
      </c>
      <c r="I1957" s="27">
        <v>892557.14243773895</v>
      </c>
      <c r="J1957" s="27">
        <v>923221</v>
      </c>
      <c r="K1957" s="27">
        <v>1038756.29004301</v>
      </c>
      <c r="L1957" s="27">
        <v>627262.6875</v>
      </c>
      <c r="M1957" s="27">
        <v>684255.84442748094</v>
      </c>
      <c r="N1957" s="27">
        <v>793953.39</v>
      </c>
      <c r="O1957" s="27">
        <v>809607.36955297203</v>
      </c>
      <c r="P1957" s="27">
        <v>873698.19374142005</v>
      </c>
    </row>
    <row r="1958" spans="1:16">
      <c r="A1958" s="104" t="s">
        <v>77</v>
      </c>
      <c r="B1958" s="102" t="s">
        <v>24</v>
      </c>
      <c r="C1958" s="104" t="s">
        <v>279</v>
      </c>
      <c r="D1958" s="102" t="s">
        <v>2510</v>
      </c>
      <c r="E1958" s="27">
        <v>409296.388922713</v>
      </c>
      <c r="F1958" s="27">
        <v>445853.83459752001</v>
      </c>
      <c r="G1958" s="27">
        <v>499513.53925635299</v>
      </c>
      <c r="H1958" s="27">
        <v>603787.56600363401</v>
      </c>
      <c r="I1958" s="27">
        <v>626152.50752681098</v>
      </c>
      <c r="J1958" s="27">
        <v>650916</v>
      </c>
      <c r="K1958" s="27">
        <v>729850.34728658805</v>
      </c>
      <c r="L1958" s="27">
        <v>414328.625</v>
      </c>
      <c r="M1958" s="27">
        <v>445281.57161566598</v>
      </c>
      <c r="N1958" s="27">
        <v>477215.04</v>
      </c>
      <c r="O1958" s="27">
        <v>481771.92765782098</v>
      </c>
      <c r="P1958" s="27">
        <v>500428.84019501001</v>
      </c>
    </row>
    <row r="1959" spans="1:16">
      <c r="A1959" s="104" t="s">
        <v>77</v>
      </c>
      <c r="B1959" s="102" t="s">
        <v>24</v>
      </c>
      <c r="C1959" s="104" t="s">
        <v>281</v>
      </c>
      <c r="D1959" s="102" t="s">
        <v>2511</v>
      </c>
      <c r="E1959" s="27">
        <v>190549.33331077799</v>
      </c>
      <c r="F1959" s="27">
        <v>203549.16927419201</v>
      </c>
      <c r="G1959" s="27">
        <v>228834.74367320701</v>
      </c>
      <c r="H1959" s="27">
        <v>276230.35579536803</v>
      </c>
      <c r="I1959" s="27">
        <v>289537.43654864101</v>
      </c>
      <c r="J1959" s="27">
        <v>303594</v>
      </c>
      <c r="K1959" s="27">
        <v>338360.241052086</v>
      </c>
      <c r="L1959" s="27">
        <v>240480.9063</v>
      </c>
      <c r="M1959" s="27">
        <v>258217.54591414501</v>
      </c>
      <c r="N1959" s="27">
        <v>287066.13</v>
      </c>
      <c r="O1959" s="27">
        <v>291182.79973828403</v>
      </c>
      <c r="P1959" s="27">
        <v>308037.35180235998</v>
      </c>
    </row>
    <row r="1960" spans="1:16">
      <c r="A1960" s="104" t="s">
        <v>77</v>
      </c>
      <c r="B1960" s="102" t="s">
        <v>24</v>
      </c>
      <c r="C1960" s="104" t="s">
        <v>283</v>
      </c>
      <c r="D1960" s="102" t="s">
        <v>2512</v>
      </c>
      <c r="E1960" s="27">
        <v>443965.11849754298</v>
      </c>
      <c r="F1960" s="27">
        <v>500803.65013196401</v>
      </c>
      <c r="G1960" s="27">
        <v>557045.42329711805</v>
      </c>
      <c r="H1960" s="27">
        <v>675202.87830521096</v>
      </c>
      <c r="I1960" s="27">
        <v>686387.31150346098</v>
      </c>
      <c r="J1960" s="27">
        <v>704157</v>
      </c>
      <c r="K1960" s="27">
        <v>796787.75548168505</v>
      </c>
      <c r="L1960" s="27">
        <v>369521.71879999997</v>
      </c>
      <c r="M1960" s="27">
        <v>397921.84543977998</v>
      </c>
      <c r="N1960" s="27">
        <v>430709.12</v>
      </c>
      <c r="O1960" s="27">
        <v>435387.88666999998</v>
      </c>
      <c r="P1960" s="27">
        <v>454543.79668673599</v>
      </c>
    </row>
    <row r="1961" spans="1:16">
      <c r="A1961" s="104" t="s">
        <v>77</v>
      </c>
      <c r="B1961" s="102" t="s">
        <v>24</v>
      </c>
      <c r="C1961" s="104" t="s">
        <v>285</v>
      </c>
      <c r="D1961" s="102" t="s">
        <v>2513</v>
      </c>
      <c r="E1961" s="27">
        <v>205008.33593584</v>
      </c>
      <c r="F1961" s="27">
        <v>210249.94229278</v>
      </c>
      <c r="G1961" s="27">
        <v>238342.75512286799</v>
      </c>
      <c r="H1961" s="27">
        <v>286777.66396613902</v>
      </c>
      <c r="I1961" s="27">
        <v>307828.02459673799</v>
      </c>
      <c r="J1961" s="27">
        <v>327610</v>
      </c>
      <c r="K1961" s="27">
        <v>361401.04761881399</v>
      </c>
      <c r="L1961" s="27">
        <v>249465.51560000001</v>
      </c>
      <c r="M1961" s="27">
        <v>279555.62422804802</v>
      </c>
      <c r="N1961" s="27">
        <v>352841.48</v>
      </c>
      <c r="O1961" s="27">
        <v>363299.42469440802</v>
      </c>
      <c r="P1961" s="27">
        <v>406116.548497429</v>
      </c>
    </row>
    <row r="1962" spans="1:16">
      <c r="A1962" s="104" t="s">
        <v>77</v>
      </c>
      <c r="B1962" s="102" t="s">
        <v>24</v>
      </c>
      <c r="C1962" s="104" t="s">
        <v>287</v>
      </c>
      <c r="D1962" s="102" t="s">
        <v>2514</v>
      </c>
      <c r="E1962" s="27">
        <v>398768.90601767099</v>
      </c>
      <c r="F1962" s="27">
        <v>420817.38238829997</v>
      </c>
      <c r="G1962" s="27">
        <v>474622.83770348702</v>
      </c>
      <c r="H1962" s="27">
        <v>572216.60436205706</v>
      </c>
      <c r="I1962" s="27">
        <v>603989.69541818195</v>
      </c>
      <c r="J1962" s="27">
        <v>635851</v>
      </c>
      <c r="K1962" s="27">
        <v>706682.29688963597</v>
      </c>
      <c r="L1962" s="27">
        <v>348080.71879999997</v>
      </c>
      <c r="M1962" s="27">
        <v>381991.741164707</v>
      </c>
      <c r="N1962" s="27">
        <v>450952.76</v>
      </c>
      <c r="O1962" s="27">
        <v>460793.56059411698</v>
      </c>
      <c r="P1962" s="27">
        <v>501083.96175865101</v>
      </c>
    </row>
    <row r="1963" spans="1:16">
      <c r="A1963" s="104" t="s">
        <v>77</v>
      </c>
      <c r="B1963" s="102" t="s">
        <v>24</v>
      </c>
      <c r="C1963" s="104" t="s">
        <v>289</v>
      </c>
      <c r="D1963" s="102" t="s">
        <v>2515</v>
      </c>
      <c r="E1963" s="27">
        <v>1157040.8083262299</v>
      </c>
      <c r="F1963" s="27">
        <v>1236073.2707859201</v>
      </c>
      <c r="G1963" s="27">
        <v>1389865.5811242899</v>
      </c>
      <c r="H1963" s="27">
        <v>1677595.62170034</v>
      </c>
      <c r="I1963" s="27">
        <v>1758267.64741303</v>
      </c>
      <c r="J1963" s="27">
        <v>1843476</v>
      </c>
      <c r="K1963" s="27">
        <v>2054567.3932670199</v>
      </c>
      <c r="L1963" s="27">
        <v>1010628.625</v>
      </c>
      <c r="M1963" s="27">
        <v>1112467.4597517999</v>
      </c>
      <c r="N1963" s="27">
        <v>1220293.0900000001</v>
      </c>
      <c r="O1963" s="27">
        <v>1235680.0305053601</v>
      </c>
      <c r="P1963" s="27">
        <v>1298677.5446450601</v>
      </c>
    </row>
    <row r="1964" spans="1:16">
      <c r="A1964" s="104" t="s">
        <v>77</v>
      </c>
      <c r="B1964" s="102" t="s">
        <v>24</v>
      </c>
      <c r="C1964" s="104" t="s">
        <v>291</v>
      </c>
      <c r="D1964" s="102" t="s">
        <v>824</v>
      </c>
      <c r="E1964" s="27">
        <v>328522.619810656</v>
      </c>
      <c r="F1964" s="27">
        <v>361774.38035206799</v>
      </c>
      <c r="G1964" s="27">
        <v>404246.50289461698</v>
      </c>
      <c r="H1964" s="27">
        <v>489118.58123563899</v>
      </c>
      <c r="I1964" s="27">
        <v>503830.37139980198</v>
      </c>
      <c r="J1964" s="27">
        <v>522171</v>
      </c>
      <c r="K1964" s="27">
        <v>586677.46389460796</v>
      </c>
      <c r="L1964" s="27">
        <v>305075.71879999997</v>
      </c>
      <c r="M1964" s="27">
        <v>325517.35824245203</v>
      </c>
      <c r="N1964" s="27">
        <v>339237.03</v>
      </c>
      <c r="O1964" s="27">
        <v>341194.903273498</v>
      </c>
      <c r="P1964" s="27">
        <v>349210.84873886203</v>
      </c>
    </row>
    <row r="1965" spans="1:16">
      <c r="A1965" s="104" t="s">
        <v>77</v>
      </c>
      <c r="B1965" s="102" t="s">
        <v>24</v>
      </c>
      <c r="C1965" s="104" t="s">
        <v>293</v>
      </c>
      <c r="D1965" s="102" t="s">
        <v>2516</v>
      </c>
      <c r="E1965" s="27">
        <v>206101.29556148199</v>
      </c>
      <c r="F1965" s="27">
        <v>220471.43999544001</v>
      </c>
      <c r="G1965" s="27">
        <v>247780.94858605901</v>
      </c>
      <c r="H1965" s="27">
        <v>299128.24193086999</v>
      </c>
      <c r="I1965" s="27">
        <v>313228.582681139</v>
      </c>
      <c r="J1965" s="27">
        <v>328395</v>
      </c>
      <c r="K1965" s="27">
        <v>365961.55056775198</v>
      </c>
      <c r="L1965" s="27">
        <v>246561.9375</v>
      </c>
      <c r="M1965" s="27">
        <v>266584.08193144301</v>
      </c>
      <c r="N1965" s="27">
        <v>283245.76</v>
      </c>
      <c r="O1965" s="27">
        <v>285623.41971593403</v>
      </c>
      <c r="P1965" s="27">
        <v>295358.07284350297</v>
      </c>
    </row>
    <row r="1966" spans="1:16">
      <c r="A1966" s="104" t="s">
        <v>77</v>
      </c>
      <c r="B1966" s="102" t="s">
        <v>24</v>
      </c>
      <c r="C1966" s="104" t="s">
        <v>295</v>
      </c>
      <c r="D1966" s="102" t="s">
        <v>2517</v>
      </c>
      <c r="E1966" s="27">
        <v>2221665.6098739398</v>
      </c>
      <c r="F1966" s="27">
        <v>2419275.0690685599</v>
      </c>
      <c r="G1966" s="27">
        <v>2710897.6675101402</v>
      </c>
      <c r="H1966" s="27">
        <v>3276651.3211539499</v>
      </c>
      <c r="I1966" s="27">
        <v>3397434.07484524</v>
      </c>
      <c r="J1966" s="27">
        <v>3533777</v>
      </c>
      <c r="K1966" s="27">
        <v>3959750.6705088001</v>
      </c>
      <c r="L1966" s="27">
        <v>5456654</v>
      </c>
      <c r="M1966" s="27">
        <v>5834653.0374633698</v>
      </c>
      <c r="N1966" s="27">
        <v>6497889.3899999997</v>
      </c>
      <c r="O1966" s="27">
        <v>6592534.1696269102</v>
      </c>
      <c r="P1966" s="27">
        <v>6980030.7639722005</v>
      </c>
    </row>
    <row r="1967" spans="1:16">
      <c r="A1967" s="104" t="s">
        <v>77</v>
      </c>
      <c r="B1967" s="102" t="s">
        <v>24</v>
      </c>
      <c r="C1967" s="104" t="s">
        <v>297</v>
      </c>
      <c r="D1967" s="102" t="s">
        <v>2518</v>
      </c>
      <c r="E1967" s="27">
        <v>2239548.6172379302</v>
      </c>
      <c r="F1967" s="27">
        <v>2459399.0651526302</v>
      </c>
      <c r="G1967" s="27">
        <v>2750593.37820401</v>
      </c>
      <c r="H1967" s="27">
        <v>3326934.4379309299</v>
      </c>
      <c r="I1967" s="27">
        <v>3433856.9280444798</v>
      </c>
      <c r="J1967" s="27">
        <v>3559656</v>
      </c>
      <c r="K1967" s="27">
        <v>3998990.2251122501</v>
      </c>
      <c r="L1967" s="27">
        <v>1978690.5</v>
      </c>
      <c r="M1967" s="27">
        <v>2207247.4626367101</v>
      </c>
      <c r="N1967" s="27">
        <v>3102403.45</v>
      </c>
      <c r="O1967" s="27">
        <v>3230143.54937009</v>
      </c>
      <c r="P1967" s="27">
        <v>3753139.6932689701</v>
      </c>
    </row>
    <row r="1968" spans="1:16">
      <c r="A1968" s="104" t="s">
        <v>77</v>
      </c>
      <c r="B1968" s="102" t="s">
        <v>24</v>
      </c>
      <c r="C1968" s="104" t="s">
        <v>299</v>
      </c>
      <c r="D1968" s="102" t="s">
        <v>472</v>
      </c>
      <c r="E1968" s="27">
        <v>3851586.2915775999</v>
      </c>
      <c r="F1968" s="27">
        <v>4046982.72458546</v>
      </c>
      <c r="G1968" s="27">
        <v>4563781.2022337504</v>
      </c>
      <c r="H1968" s="27">
        <v>5501874.7256751498</v>
      </c>
      <c r="I1968" s="27">
        <v>5819510.9176435303</v>
      </c>
      <c r="J1968" s="27">
        <v>6145885</v>
      </c>
      <c r="K1968" s="27">
        <v>6815700.0722439</v>
      </c>
      <c r="L1968" s="27">
        <v>5069263.5</v>
      </c>
      <c r="M1968" s="27">
        <v>5688908.6408932097</v>
      </c>
      <c r="N1968" s="27">
        <v>6837618.0599999996</v>
      </c>
      <c r="O1968" s="27">
        <v>7001540.6260309797</v>
      </c>
      <c r="P1968" s="27">
        <v>7672675.7493167398</v>
      </c>
    </row>
    <row r="1969" spans="1:16">
      <c r="A1969" s="104" t="s">
        <v>77</v>
      </c>
      <c r="B1969" s="102" t="s">
        <v>24</v>
      </c>
      <c r="C1969" s="104" t="s">
        <v>301</v>
      </c>
      <c r="D1969" s="102" t="s">
        <v>2519</v>
      </c>
      <c r="E1969" s="27">
        <v>2268413.9895778801</v>
      </c>
      <c r="F1969" s="27">
        <v>2308864.30275374</v>
      </c>
      <c r="G1969" s="27">
        <v>2624206.0051023001</v>
      </c>
      <c r="H1969" s="27">
        <v>3154429.6253052698</v>
      </c>
      <c r="I1969" s="27">
        <v>3399733.2112126001</v>
      </c>
      <c r="J1969" s="27">
        <v>3626705</v>
      </c>
      <c r="K1969" s="27">
        <v>3994456.8773196801</v>
      </c>
      <c r="L1969" s="27">
        <v>6106448.5</v>
      </c>
      <c r="M1969" s="27">
        <v>6670930.7962355698</v>
      </c>
      <c r="N1969" s="27">
        <v>7636999.6699999999</v>
      </c>
      <c r="O1969" s="27">
        <v>7774859.1923255203</v>
      </c>
      <c r="P1969" s="27">
        <v>8339286.4661091696</v>
      </c>
    </row>
    <row r="1970" spans="1:16">
      <c r="A1970" s="104" t="s">
        <v>78</v>
      </c>
      <c r="B1970" s="102" t="s">
        <v>25</v>
      </c>
      <c r="C1970" s="104" t="s">
        <v>85</v>
      </c>
      <c r="D1970" s="102" t="s">
        <v>2520</v>
      </c>
      <c r="E1970" s="27">
        <v>25729438.7694287</v>
      </c>
      <c r="F1970" s="27">
        <v>27490201.640262499</v>
      </c>
      <c r="G1970" s="27">
        <v>30822325.930305399</v>
      </c>
      <c r="H1970" s="27">
        <v>37070269.936322398</v>
      </c>
      <c r="I1970" s="27">
        <v>35419423.285261802</v>
      </c>
      <c r="J1970" s="27">
        <v>36748597.785213701</v>
      </c>
      <c r="K1970" s="27">
        <v>41262603.471523397</v>
      </c>
      <c r="L1970" s="27">
        <v>55913668</v>
      </c>
      <c r="M1970" s="27">
        <v>59999691.341142297</v>
      </c>
      <c r="N1970" s="27">
        <v>63428469.258659497</v>
      </c>
      <c r="O1970" s="27">
        <v>63917779.807319701</v>
      </c>
      <c r="P1970" s="27">
        <v>65728402.859277502</v>
      </c>
    </row>
    <row r="1971" spans="1:16">
      <c r="A1971" s="104" t="s">
        <v>78</v>
      </c>
      <c r="B1971" s="102" t="s">
        <v>25</v>
      </c>
      <c r="C1971" s="104" t="s">
        <v>86</v>
      </c>
      <c r="D1971" s="102" t="s">
        <v>2393</v>
      </c>
      <c r="E1971" s="27">
        <v>72861754.4424254</v>
      </c>
      <c r="F1971" s="27">
        <v>77847960.052105203</v>
      </c>
      <c r="G1971" s="27">
        <v>87284015.924463302</v>
      </c>
      <c r="H1971" s="27">
        <v>104977218.09711801</v>
      </c>
      <c r="I1971" s="27">
        <v>141433763.041006</v>
      </c>
      <c r="J1971" s="27">
        <v>146532877.05288699</v>
      </c>
      <c r="K1971" s="27">
        <v>164691859.02034301</v>
      </c>
      <c r="L1971" s="27">
        <v>137198768</v>
      </c>
      <c r="M1971" s="27">
        <v>148624042.954476</v>
      </c>
      <c r="N1971" s="27">
        <v>164338473.409446</v>
      </c>
      <c r="O1971" s="27">
        <v>166581032.124378</v>
      </c>
      <c r="P1971" s="27">
        <v>174879296.929304</v>
      </c>
    </row>
    <row r="1972" spans="1:16">
      <c r="A1972" s="104" t="s">
        <v>78</v>
      </c>
      <c r="B1972" s="102" t="s">
        <v>25</v>
      </c>
      <c r="C1972" s="104" t="s">
        <v>88</v>
      </c>
      <c r="D1972" s="102" t="s">
        <v>2521</v>
      </c>
      <c r="E1972" s="27">
        <v>41259724.698701799</v>
      </c>
      <c r="F1972" s="27">
        <v>44083283.811721399</v>
      </c>
      <c r="G1972" s="27">
        <v>49426677.894315302</v>
      </c>
      <c r="H1972" s="27">
        <v>59445880.0981142</v>
      </c>
      <c r="I1972" s="27">
        <v>61004444.401531897</v>
      </c>
      <c r="J1972" s="27">
        <v>63228495.323745102</v>
      </c>
      <c r="K1972" s="27">
        <v>71048128.026681602</v>
      </c>
      <c r="L1972" s="27">
        <v>60270448</v>
      </c>
      <c r="M1972" s="27">
        <v>65023547.060123101</v>
      </c>
      <c r="N1972" s="27">
        <v>73643729.510743707</v>
      </c>
      <c r="O1972" s="27">
        <v>74873889.619006902</v>
      </c>
      <c r="P1972" s="27">
        <v>79425919.522549599</v>
      </c>
    </row>
    <row r="1973" spans="1:16">
      <c r="A1973" s="104" t="s">
        <v>78</v>
      </c>
      <c r="B1973" s="102" t="s">
        <v>25</v>
      </c>
      <c r="C1973" s="104" t="s">
        <v>90</v>
      </c>
      <c r="D1973" s="102" t="s">
        <v>2522</v>
      </c>
      <c r="E1973" s="27">
        <v>92970564.544539601</v>
      </c>
      <c r="F1973" s="27">
        <v>99332892.133472294</v>
      </c>
      <c r="G1973" s="27">
        <v>111373165.50103401</v>
      </c>
      <c r="H1973" s="27">
        <v>133949440.354424</v>
      </c>
      <c r="I1973" s="27">
        <v>105828814.239104</v>
      </c>
      <c r="J1973" s="27">
        <v>111064045.39448699</v>
      </c>
      <c r="K1973" s="27">
        <v>123708298.56891</v>
      </c>
      <c r="L1973" s="27">
        <v>37398752</v>
      </c>
      <c r="M1973" s="27">
        <v>42127545.6499907</v>
      </c>
      <c r="N1973" s="27">
        <v>52973731.921081796</v>
      </c>
      <c r="O1973" s="27">
        <v>54521558.226417199</v>
      </c>
      <c r="P1973" s="27">
        <v>60249066.036212802</v>
      </c>
    </row>
    <row r="1974" spans="1:16">
      <c r="A1974" s="104" t="s">
        <v>78</v>
      </c>
      <c r="B1974" s="102" t="s">
        <v>25</v>
      </c>
      <c r="C1974" s="104" t="s">
        <v>92</v>
      </c>
      <c r="D1974" s="102" t="s">
        <v>2523</v>
      </c>
      <c r="E1974" s="27">
        <v>54334200.538825497</v>
      </c>
      <c r="F1974" s="27">
        <v>58052495.515351698</v>
      </c>
      <c r="G1974" s="27">
        <v>65089116.524380498</v>
      </c>
      <c r="H1974" s="27">
        <v>78283226.416184798</v>
      </c>
      <c r="I1974" s="27">
        <v>110082613.413376</v>
      </c>
      <c r="J1974" s="27">
        <v>114109482.72478899</v>
      </c>
      <c r="K1974" s="27">
        <v>128207873.67564701</v>
      </c>
      <c r="L1974" s="27">
        <v>93213392</v>
      </c>
      <c r="M1974" s="27">
        <v>100391850.841291</v>
      </c>
      <c r="N1974" s="27">
        <v>113256659.289537</v>
      </c>
      <c r="O1974" s="27">
        <v>115092557.21497799</v>
      </c>
      <c r="P1974" s="27">
        <v>121886032.471025</v>
      </c>
    </row>
    <row r="1975" spans="1:16">
      <c r="A1975" s="104" t="s">
        <v>78</v>
      </c>
      <c r="B1975" s="102" t="s">
        <v>25</v>
      </c>
      <c r="C1975" s="104" t="s">
        <v>94</v>
      </c>
      <c r="D1975" s="102" t="s">
        <v>2524</v>
      </c>
      <c r="E1975" s="27">
        <v>35917123.804114498</v>
      </c>
      <c r="F1975" s="27">
        <v>38375068.518266998</v>
      </c>
      <c r="G1975" s="27">
        <v>43026562.152802497</v>
      </c>
      <c r="H1975" s="27">
        <v>51748407.211153202</v>
      </c>
      <c r="I1975" s="27">
        <v>60184127.527247302</v>
      </c>
      <c r="J1975" s="27">
        <v>62869205.562202297</v>
      </c>
      <c r="K1975" s="27">
        <v>70259870.606785104</v>
      </c>
      <c r="L1975" s="27">
        <v>36808028</v>
      </c>
      <c r="M1975" s="27">
        <v>40490101.459431201</v>
      </c>
      <c r="N1975" s="27">
        <v>46324008.661620498</v>
      </c>
      <c r="O1975" s="27">
        <v>47156547.934619904</v>
      </c>
      <c r="P1975" s="27">
        <v>50237239.334959298</v>
      </c>
    </row>
    <row r="1976" spans="1:16">
      <c r="A1976" s="104" t="s">
        <v>78</v>
      </c>
      <c r="B1976" s="102" t="s">
        <v>25</v>
      </c>
      <c r="C1976" s="104" t="s">
        <v>96</v>
      </c>
      <c r="D1976" s="102" t="s">
        <v>398</v>
      </c>
      <c r="E1976" s="27">
        <v>7269452.1764632799</v>
      </c>
      <c r="F1976" s="27">
        <v>7766928.3009261098</v>
      </c>
      <c r="G1976" s="27">
        <v>8708368.1197098605</v>
      </c>
      <c r="H1976" s="27">
        <v>10473627.3840097</v>
      </c>
      <c r="I1976" s="27">
        <v>8452546.9944070801</v>
      </c>
      <c r="J1976" s="27">
        <v>8873368.6784478091</v>
      </c>
      <c r="K1976" s="27">
        <v>9882044.1076558791</v>
      </c>
      <c r="L1976" s="27">
        <v>11680408</v>
      </c>
      <c r="M1976" s="27">
        <v>12854856.527834401</v>
      </c>
      <c r="N1976" s="27">
        <v>13862412.9661837</v>
      </c>
      <c r="O1976" s="27">
        <v>14006198.2230384</v>
      </c>
      <c r="P1976" s="27">
        <v>14538254.8102214</v>
      </c>
    </row>
    <row r="1977" spans="1:16">
      <c r="A1977" s="104" t="s">
        <v>78</v>
      </c>
      <c r="B1977" s="102" t="s">
        <v>25</v>
      </c>
      <c r="C1977" s="104" t="s">
        <v>98</v>
      </c>
      <c r="D1977" s="102" t="s">
        <v>2525</v>
      </c>
      <c r="E1977" s="27">
        <v>86781202.474657804</v>
      </c>
      <c r="F1977" s="27">
        <v>92719968.592838794</v>
      </c>
      <c r="G1977" s="27">
        <v>103958680.609695</v>
      </c>
      <c r="H1977" s="27">
        <v>125031977.182363</v>
      </c>
      <c r="I1977" s="27">
        <v>86178193.291246399</v>
      </c>
      <c r="J1977" s="27">
        <v>90255171.861415803</v>
      </c>
      <c r="K1977" s="27">
        <v>100684137.773643</v>
      </c>
      <c r="L1977" s="27">
        <v>95206216</v>
      </c>
      <c r="M1977" s="27">
        <v>103362093.367158</v>
      </c>
      <c r="N1977" s="27">
        <v>116905531.19846299</v>
      </c>
      <c r="O1977" s="27">
        <v>118838274.197781</v>
      </c>
      <c r="P1977" s="27">
        <v>125990110.669845</v>
      </c>
    </row>
    <row r="1978" spans="1:16">
      <c r="A1978" s="104" t="s">
        <v>78</v>
      </c>
      <c r="B1978" s="102" t="s">
        <v>25</v>
      </c>
      <c r="C1978" s="104" t="s">
        <v>100</v>
      </c>
      <c r="D1978" s="102" t="s">
        <v>2526</v>
      </c>
      <c r="E1978" s="27">
        <v>11479677.430196101</v>
      </c>
      <c r="F1978" s="27">
        <v>12265275.2028243</v>
      </c>
      <c r="G1978" s="27">
        <v>13751965.6957574</v>
      </c>
      <c r="H1978" s="27">
        <v>16539604.494790699</v>
      </c>
      <c r="I1978" s="27">
        <v>12569733.602477901</v>
      </c>
      <c r="J1978" s="27">
        <v>13148559.6823547</v>
      </c>
      <c r="K1978" s="27">
        <v>14679173.542323399</v>
      </c>
      <c r="L1978" s="27">
        <v>9632144</v>
      </c>
      <c r="M1978" s="27">
        <v>10597424.655830201</v>
      </c>
      <c r="N1978" s="27">
        <v>11934428.712654101</v>
      </c>
      <c r="O1978" s="27">
        <v>12125228.458466601</v>
      </c>
      <c r="P1978" s="27">
        <v>12831255.375363501</v>
      </c>
    </row>
    <row r="1979" spans="1:16">
      <c r="A1979" s="104" t="s">
        <v>78</v>
      </c>
      <c r="B1979" s="102" t="s">
        <v>25</v>
      </c>
      <c r="C1979" s="104" t="s">
        <v>102</v>
      </c>
      <c r="D1979" s="102" t="s">
        <v>2527</v>
      </c>
      <c r="E1979" s="27">
        <v>23468173.594584599</v>
      </c>
      <c r="F1979" s="27">
        <v>25074189.531501502</v>
      </c>
      <c r="G1979" s="27">
        <v>28113465.746510599</v>
      </c>
      <c r="H1979" s="27">
        <v>33812301.071153499</v>
      </c>
      <c r="I1979" s="27">
        <v>37350379.628318399</v>
      </c>
      <c r="J1979" s="27">
        <v>38793914.5049119</v>
      </c>
      <c r="K1979" s="27">
        <v>43527808.440841503</v>
      </c>
      <c r="L1979" s="27">
        <v>17842528</v>
      </c>
      <c r="M1979" s="27">
        <v>19666137.296236601</v>
      </c>
      <c r="N1979" s="27">
        <v>22776544.209836401</v>
      </c>
      <c r="O1979" s="27">
        <v>23220420.9914736</v>
      </c>
      <c r="P1979" s="27">
        <v>24862922.947055601</v>
      </c>
    </row>
    <row r="1980" spans="1:16">
      <c r="A1980" s="104" t="s">
        <v>78</v>
      </c>
      <c r="B1980" s="102" t="s">
        <v>25</v>
      </c>
      <c r="C1980" s="104" t="s">
        <v>104</v>
      </c>
      <c r="D1980" s="102" t="s">
        <v>2528</v>
      </c>
      <c r="E1980" s="27">
        <v>16992791.566272099</v>
      </c>
      <c r="F1980" s="27">
        <v>18155672.604208302</v>
      </c>
      <c r="G1980" s="27">
        <v>20356346.0833706</v>
      </c>
      <c r="H1980" s="27">
        <v>24482748.185002401</v>
      </c>
      <c r="I1980" s="27">
        <v>26854677.574756801</v>
      </c>
      <c r="J1980" s="27">
        <v>27745697.415547699</v>
      </c>
      <c r="K1980" s="27">
        <v>31245116.967985801</v>
      </c>
      <c r="L1980" s="27">
        <v>45845240</v>
      </c>
      <c r="M1980" s="27">
        <v>48745115.919799998</v>
      </c>
      <c r="N1980" s="27">
        <v>50570285.367381103</v>
      </c>
      <c r="O1980" s="27">
        <v>50830749.753579199</v>
      </c>
      <c r="P1980" s="27">
        <v>51794560.615935601</v>
      </c>
    </row>
    <row r="1981" spans="1:16">
      <c r="A1981" s="104" t="s">
        <v>78</v>
      </c>
      <c r="B1981" s="102" t="s">
        <v>25</v>
      </c>
      <c r="C1981" s="104" t="s">
        <v>138</v>
      </c>
      <c r="D1981" s="102" t="s">
        <v>2529</v>
      </c>
      <c r="E1981" s="27">
        <v>50669857.180229902</v>
      </c>
      <c r="F1981" s="27">
        <v>54137387.272624001</v>
      </c>
      <c r="G1981" s="27">
        <v>60699452.749305099</v>
      </c>
      <c r="H1981" s="27">
        <v>73003740.973077297</v>
      </c>
      <c r="I1981" s="27">
        <v>96487816.678675905</v>
      </c>
      <c r="J1981" s="27">
        <v>100048476.41439</v>
      </c>
      <c r="K1981" s="27">
        <v>112383500.34873</v>
      </c>
      <c r="L1981" s="27">
        <v>78819592</v>
      </c>
      <c r="M1981" s="27">
        <v>85694538.501816303</v>
      </c>
      <c r="N1981" s="27">
        <v>93957700.762909904</v>
      </c>
      <c r="O1981" s="27">
        <v>95136911.522796795</v>
      </c>
      <c r="P1981" s="27">
        <v>99500410.717355296</v>
      </c>
    </row>
    <row r="1982" spans="1:16">
      <c r="A1982" s="104" t="s">
        <v>78</v>
      </c>
      <c r="B1982" s="102" t="s">
        <v>25</v>
      </c>
      <c r="C1982" s="104" t="s">
        <v>139</v>
      </c>
      <c r="D1982" s="102" t="s">
        <v>2530</v>
      </c>
      <c r="E1982" s="27">
        <v>28924884.6337873</v>
      </c>
      <c r="F1982" s="27">
        <v>30904323.9586295</v>
      </c>
      <c r="G1982" s="27">
        <v>34650278.603759602</v>
      </c>
      <c r="H1982" s="27">
        <v>41674180.725835003</v>
      </c>
      <c r="I1982" s="27">
        <v>38709876.020500101</v>
      </c>
      <c r="J1982" s="27">
        <v>40223833.897057302</v>
      </c>
      <c r="K1982" s="27">
        <v>45115951.717495702</v>
      </c>
      <c r="L1982" s="27">
        <v>14121573</v>
      </c>
      <c r="M1982" s="27">
        <v>15665711.8911325</v>
      </c>
      <c r="N1982" s="27">
        <v>18953470.509143401</v>
      </c>
      <c r="O1982" s="27">
        <v>19422656.556945801</v>
      </c>
      <c r="P1982" s="27">
        <v>21158811.798507702</v>
      </c>
    </row>
    <row r="1983" spans="1:16">
      <c r="A1983" s="104" t="s">
        <v>78</v>
      </c>
      <c r="B1983" s="102" t="s">
        <v>25</v>
      </c>
      <c r="C1983" s="104" t="s">
        <v>140</v>
      </c>
      <c r="D1983" s="102" t="s">
        <v>2531</v>
      </c>
      <c r="E1983" s="27">
        <v>16101742.7328895</v>
      </c>
      <c r="F1983" s="27">
        <v>17203645.926886801</v>
      </c>
      <c r="G1983" s="27">
        <v>19288922.9728841</v>
      </c>
      <c r="H1983" s="27">
        <v>23198949.456397101</v>
      </c>
      <c r="I1983" s="27">
        <v>22973763.281314299</v>
      </c>
      <c r="J1983" s="27">
        <v>24057761.303486601</v>
      </c>
      <c r="K1983" s="27">
        <v>26834973.380402401</v>
      </c>
      <c r="L1983" s="27">
        <v>20410160</v>
      </c>
      <c r="M1983" s="27">
        <v>22558376.448933501</v>
      </c>
      <c r="N1983" s="27">
        <v>26347744.385490499</v>
      </c>
      <c r="O1983" s="27">
        <v>26888513.6577808</v>
      </c>
      <c r="P1983" s="27">
        <v>28889552.288319498</v>
      </c>
    </row>
    <row r="1984" spans="1:16">
      <c r="A1984" s="104" t="s">
        <v>78</v>
      </c>
      <c r="B1984" s="102" t="s">
        <v>25</v>
      </c>
      <c r="C1984" s="104" t="s">
        <v>142</v>
      </c>
      <c r="D1984" s="102" t="s">
        <v>2532</v>
      </c>
      <c r="E1984" s="27">
        <v>22069957.3955766</v>
      </c>
      <c r="F1984" s="27">
        <v>23580288.106295101</v>
      </c>
      <c r="G1984" s="27">
        <v>26438486.521621201</v>
      </c>
      <c r="H1984" s="27">
        <v>31797789.507529199</v>
      </c>
      <c r="I1984" s="27">
        <v>49868415.228640899</v>
      </c>
      <c r="J1984" s="27">
        <v>51042864.4230313</v>
      </c>
      <c r="K1984" s="27">
        <v>57854682.428980596</v>
      </c>
      <c r="L1984" s="27">
        <v>69055456</v>
      </c>
      <c r="M1984" s="27">
        <v>73165930.582104295</v>
      </c>
      <c r="N1984" s="27">
        <v>76113359.951845393</v>
      </c>
      <c r="O1984" s="27">
        <v>76533978.600462303</v>
      </c>
      <c r="P1984" s="27">
        <v>78090417.192179605</v>
      </c>
    </row>
    <row r="1985" spans="1:16">
      <c r="A1985" s="104" t="s">
        <v>78</v>
      </c>
      <c r="B1985" s="102" t="s">
        <v>25</v>
      </c>
      <c r="C1985" s="104" t="s">
        <v>144</v>
      </c>
      <c r="D1985" s="102" t="s">
        <v>2533</v>
      </c>
      <c r="E1985" s="27">
        <v>17730778.678149998</v>
      </c>
      <c r="F1985" s="27">
        <v>18944162.967144102</v>
      </c>
      <c r="G1985" s="27">
        <v>21240410.422997601</v>
      </c>
      <c r="H1985" s="27">
        <v>25546019.781869199</v>
      </c>
      <c r="I1985" s="27">
        <v>19221744.024587601</v>
      </c>
      <c r="J1985" s="27">
        <v>20294556.1925967</v>
      </c>
      <c r="K1985" s="27">
        <v>22512273.017021298</v>
      </c>
      <c r="L1985" s="27">
        <v>12209295</v>
      </c>
      <c r="M1985" s="27">
        <v>13547631.8705412</v>
      </c>
      <c r="N1985" s="27">
        <v>15618840.3501989</v>
      </c>
      <c r="O1985" s="27">
        <v>15914416.213603299</v>
      </c>
      <c r="P1985" s="27">
        <v>17008152.028920699</v>
      </c>
    </row>
    <row r="1986" spans="1:16">
      <c r="A1986" s="104" t="s">
        <v>78</v>
      </c>
      <c r="B1986" s="102" t="s">
        <v>25</v>
      </c>
      <c r="C1986" s="104" t="s">
        <v>146</v>
      </c>
      <c r="D1986" s="102" t="s">
        <v>2534</v>
      </c>
      <c r="E1986" s="27">
        <v>23392196.339157399</v>
      </c>
      <c r="F1986" s="27">
        <v>24993012.864941198</v>
      </c>
      <c r="G1986" s="27">
        <v>28022449.547088102</v>
      </c>
      <c r="H1986" s="27">
        <v>33702835.1246574</v>
      </c>
      <c r="I1986" s="27">
        <v>31352998.795866899</v>
      </c>
      <c r="J1986" s="27">
        <v>32798808.895443801</v>
      </c>
      <c r="K1986" s="27">
        <v>36619752.448426798</v>
      </c>
      <c r="L1986" s="27">
        <v>30835184</v>
      </c>
      <c r="M1986" s="27">
        <v>33562855.632159099</v>
      </c>
      <c r="N1986" s="27">
        <v>36348174.534805298</v>
      </c>
      <c r="O1986" s="27">
        <v>36745658.897352502</v>
      </c>
      <c r="P1986" s="27">
        <v>38216492.402968399</v>
      </c>
    </row>
    <row r="1987" spans="1:16">
      <c r="A1987" s="104" t="s">
        <v>79</v>
      </c>
      <c r="B1987" s="102" t="s">
        <v>26</v>
      </c>
      <c r="C1987" s="104" t="s">
        <v>85</v>
      </c>
      <c r="D1987" s="102" t="s">
        <v>127</v>
      </c>
      <c r="E1987" s="27">
        <v>3820497.8294907198</v>
      </c>
      <c r="F1987" s="27">
        <v>4016206.2951184399</v>
      </c>
      <c r="G1987" s="27">
        <v>4527983.0368493404</v>
      </c>
      <c r="H1987" s="27">
        <v>5451398.1484890897</v>
      </c>
      <c r="I1987" s="27">
        <v>5759073.9578716801</v>
      </c>
      <c r="J1987" s="27">
        <v>6056215</v>
      </c>
      <c r="K1987" s="27">
        <v>6736096.9512088401</v>
      </c>
      <c r="L1987" s="27">
        <v>9067877</v>
      </c>
      <c r="M1987" s="27">
        <v>9748631.1894047502</v>
      </c>
      <c r="N1987" s="27">
        <v>10504928.949999999</v>
      </c>
      <c r="O1987" s="27">
        <v>10612867.916580901</v>
      </c>
      <c r="P1987" s="27">
        <v>11021021.6624509</v>
      </c>
    </row>
    <row r="1988" spans="1:16">
      <c r="A1988" s="104" t="s">
        <v>79</v>
      </c>
      <c r="B1988" s="102" t="s">
        <v>26</v>
      </c>
      <c r="C1988" s="104" t="s">
        <v>86</v>
      </c>
      <c r="D1988" s="102" t="s">
        <v>382</v>
      </c>
      <c r="E1988" s="27">
        <v>10573520.1098608</v>
      </c>
      <c r="F1988" s="27">
        <v>11193771.9219153</v>
      </c>
      <c r="G1988" s="27">
        <v>12605002.168380801</v>
      </c>
      <c r="H1988" s="27">
        <v>15182827.5158608</v>
      </c>
      <c r="I1988" s="27">
        <v>15977254.968942</v>
      </c>
      <c r="J1988" s="27">
        <v>16749625</v>
      </c>
      <c r="K1988" s="27">
        <v>18673281.677142002</v>
      </c>
      <c r="L1988" s="27">
        <v>12043723</v>
      </c>
      <c r="M1988" s="27">
        <v>13135653.7246335</v>
      </c>
      <c r="N1988" s="27">
        <v>14178165.49</v>
      </c>
      <c r="O1988" s="27">
        <v>14326950.6074425</v>
      </c>
      <c r="P1988" s="27">
        <v>14889557.4561878</v>
      </c>
    </row>
    <row r="1989" spans="1:16">
      <c r="A1989" s="104" t="s">
        <v>79</v>
      </c>
      <c r="B1989" s="102" t="s">
        <v>26</v>
      </c>
      <c r="C1989" s="104" t="s">
        <v>88</v>
      </c>
      <c r="D1989" s="102" t="s">
        <v>2535</v>
      </c>
      <c r="E1989" s="27">
        <v>16534212.0604633</v>
      </c>
      <c r="F1989" s="27">
        <v>16942729.9145533</v>
      </c>
      <c r="G1989" s="27">
        <v>19196073.207051001</v>
      </c>
      <c r="H1989" s="27">
        <v>23066521.7902373</v>
      </c>
      <c r="I1989" s="27">
        <v>24712805.647910599</v>
      </c>
      <c r="J1989" s="27">
        <v>26268934</v>
      </c>
      <c r="K1989" s="27">
        <v>29001131.727860499</v>
      </c>
      <c r="L1989" s="27">
        <v>39832404</v>
      </c>
      <c r="M1989" s="27">
        <v>43646361.176129498</v>
      </c>
      <c r="N1989" s="27">
        <v>49462775.140000001</v>
      </c>
      <c r="O1989" s="27">
        <v>50292823.657464303</v>
      </c>
      <c r="P1989" s="27">
        <v>53431517.783562198</v>
      </c>
    </row>
    <row r="1990" spans="1:16">
      <c r="A1990" s="104" t="s">
        <v>79</v>
      </c>
      <c r="B1990" s="102" t="s">
        <v>26</v>
      </c>
      <c r="C1990" s="104" t="s">
        <v>90</v>
      </c>
      <c r="D1990" s="102" t="s">
        <v>2536</v>
      </c>
      <c r="E1990" s="27">
        <v>3292373.35637523</v>
      </c>
      <c r="F1990" s="27">
        <v>3502378.8437990202</v>
      </c>
      <c r="G1990" s="27">
        <v>3938291.43902503</v>
      </c>
      <c r="H1990" s="27">
        <v>4746053.0993226897</v>
      </c>
      <c r="I1990" s="27">
        <v>4981129.7151788399</v>
      </c>
      <c r="J1990" s="27">
        <v>5213958</v>
      </c>
      <c r="K1990" s="27">
        <v>5818748.0894203596</v>
      </c>
      <c r="L1990" s="27">
        <v>4809025.5</v>
      </c>
      <c r="M1990" s="27">
        <v>5212534.9670417598</v>
      </c>
      <c r="N1990" s="27">
        <v>5619671.6200000001</v>
      </c>
      <c r="O1990" s="27">
        <v>5677777.8199683595</v>
      </c>
      <c r="P1990" s="27">
        <v>5897497.0171091603</v>
      </c>
    </row>
    <row r="1991" spans="1:16">
      <c r="A1991" s="104" t="s">
        <v>79</v>
      </c>
      <c r="B1991" s="102" t="s">
        <v>26</v>
      </c>
      <c r="C1991" s="104" t="s">
        <v>92</v>
      </c>
      <c r="D1991" s="102" t="s">
        <v>2537</v>
      </c>
      <c r="E1991" s="27">
        <v>2498638.0870926301</v>
      </c>
      <c r="F1991" s="27">
        <v>2723353.5515291202</v>
      </c>
      <c r="G1991" s="27">
        <v>3048622.4585017101</v>
      </c>
      <c r="H1991" s="27">
        <v>3680472.9564842</v>
      </c>
      <c r="I1991" s="27">
        <v>3810067.7483889302</v>
      </c>
      <c r="J1991" s="27">
        <v>3948894</v>
      </c>
      <c r="K1991" s="27">
        <v>4437182.0866519101</v>
      </c>
      <c r="L1991" s="27">
        <v>3396085</v>
      </c>
      <c r="M1991" s="27">
        <v>3627682.29958486</v>
      </c>
      <c r="N1991" s="27">
        <v>3995124.84</v>
      </c>
      <c r="O1991" s="27">
        <v>4047583.9460075102</v>
      </c>
      <c r="P1991" s="27">
        <v>4245949.5747972401</v>
      </c>
    </row>
    <row r="1992" spans="1:16">
      <c r="A1992" s="104" t="s">
        <v>79</v>
      </c>
      <c r="B1992" s="102" t="s">
        <v>26</v>
      </c>
      <c r="C1992" s="104" t="s">
        <v>94</v>
      </c>
      <c r="D1992" s="102" t="s">
        <v>1112</v>
      </c>
      <c r="E1992" s="27">
        <v>5665022.5342770005</v>
      </c>
      <c r="F1992" s="27">
        <v>6197358.8768713903</v>
      </c>
      <c r="G1992" s="27">
        <v>6933752.07854887</v>
      </c>
      <c r="H1992" s="27">
        <v>8372734.5946759097</v>
      </c>
      <c r="I1992" s="27">
        <v>8650428.9787145592</v>
      </c>
      <c r="J1992" s="27">
        <v>8949553</v>
      </c>
      <c r="K1992" s="27">
        <v>10069205.2652846</v>
      </c>
      <c r="L1992" s="27">
        <v>16350314</v>
      </c>
      <c r="M1992" s="27">
        <v>17306054.875062399</v>
      </c>
      <c r="N1992" s="27">
        <v>18564833.379999999</v>
      </c>
      <c r="O1992" s="27">
        <v>18744469.6719728</v>
      </c>
      <c r="P1992" s="27">
        <v>19423735.229320001</v>
      </c>
    </row>
    <row r="1993" spans="1:16">
      <c r="A1993" s="104" t="s">
        <v>79</v>
      </c>
      <c r="B1993" s="102" t="s">
        <v>26</v>
      </c>
      <c r="C1993" s="104" t="s">
        <v>96</v>
      </c>
      <c r="D1993" s="102" t="s">
        <v>411</v>
      </c>
      <c r="E1993" s="27">
        <v>2237429.8999119601</v>
      </c>
      <c r="F1993" s="27">
        <v>2457115.0161711099</v>
      </c>
      <c r="G1993" s="27">
        <v>2745413.0135000702</v>
      </c>
      <c r="H1993" s="27">
        <v>3316768.2025359999</v>
      </c>
      <c r="I1993" s="27">
        <v>3418354.3220045902</v>
      </c>
      <c r="J1993" s="27">
        <v>3534493</v>
      </c>
      <c r="K1993" s="27">
        <v>3977914.9183263602</v>
      </c>
      <c r="L1993" s="27">
        <v>1272305.75</v>
      </c>
      <c r="M1993" s="27">
        <v>1414297.78925008</v>
      </c>
      <c r="N1993" s="27">
        <v>1637886.14</v>
      </c>
      <c r="O1993" s="27">
        <v>1669806.2381289899</v>
      </c>
      <c r="P1993" s="27">
        <v>1790506.90807172</v>
      </c>
    </row>
    <row r="1994" spans="1:16">
      <c r="A1994" s="104" t="s">
        <v>79</v>
      </c>
      <c r="B1994" s="102" t="s">
        <v>26</v>
      </c>
      <c r="C1994" s="104" t="s">
        <v>98</v>
      </c>
      <c r="D1994" s="102" t="s">
        <v>2538</v>
      </c>
      <c r="E1994" s="27">
        <v>2702685.9243261302</v>
      </c>
      <c r="F1994" s="27">
        <v>2961620.31158339</v>
      </c>
      <c r="G1994" s="27">
        <v>3311174.3185562398</v>
      </c>
      <c r="H1994" s="27">
        <v>3999358.16688821</v>
      </c>
      <c r="I1994" s="27">
        <v>4127336.1136889001</v>
      </c>
      <c r="J1994" s="27">
        <v>4269768</v>
      </c>
      <c r="K1994" s="27">
        <v>4803907.7337909099</v>
      </c>
      <c r="L1994" s="27">
        <v>4253765</v>
      </c>
      <c r="M1994" s="27">
        <v>4555541.2631383101</v>
      </c>
      <c r="N1994" s="27">
        <v>5181674.9000000004</v>
      </c>
      <c r="O1994" s="27">
        <v>5271063.3103389703</v>
      </c>
      <c r="P1994" s="27">
        <v>5609071.1082267398</v>
      </c>
    </row>
    <row r="1995" spans="1:16">
      <c r="A1995" s="104" t="s">
        <v>79</v>
      </c>
      <c r="B1995" s="102" t="s">
        <v>26</v>
      </c>
      <c r="C1995" s="104" t="s">
        <v>100</v>
      </c>
      <c r="D1995" s="102" t="s">
        <v>2539</v>
      </c>
      <c r="E1995" s="27">
        <v>10205095.083844399</v>
      </c>
      <c r="F1995" s="27">
        <v>10717221.2542331</v>
      </c>
      <c r="G1995" s="27">
        <v>12073176.6710776</v>
      </c>
      <c r="H1995" s="27">
        <v>14539056.055309201</v>
      </c>
      <c r="I1995" s="27">
        <v>15355223.0783139</v>
      </c>
      <c r="J1995" s="27">
        <v>16185893</v>
      </c>
      <c r="K1995" s="27">
        <v>17972652.9467539</v>
      </c>
      <c r="L1995" s="27">
        <v>29025194</v>
      </c>
      <c r="M1995" s="27">
        <v>31282149.204158101</v>
      </c>
      <c r="N1995" s="27">
        <v>34657490.060000002</v>
      </c>
      <c r="O1995" s="27">
        <v>35139166.324698702</v>
      </c>
      <c r="P1995" s="27">
        <v>36960547.1605663</v>
      </c>
    </row>
    <row r="1996" spans="1:16">
      <c r="A1996" s="104" t="s">
        <v>79</v>
      </c>
      <c r="B1996" s="102" t="s">
        <v>26</v>
      </c>
      <c r="C1996" s="104" t="s">
        <v>102</v>
      </c>
      <c r="D1996" s="102" t="s">
        <v>2540</v>
      </c>
      <c r="E1996" s="27">
        <v>1190972.80021477</v>
      </c>
      <c r="F1996" s="27">
        <v>1306024.9380461201</v>
      </c>
      <c r="G1996" s="27">
        <v>1459781.77548274</v>
      </c>
      <c r="H1996" s="27">
        <v>1763360.89471939</v>
      </c>
      <c r="I1996" s="27">
        <v>1819052.52381938</v>
      </c>
      <c r="J1996" s="27">
        <v>1881443</v>
      </c>
      <c r="K1996" s="27">
        <v>2117149.9087433699</v>
      </c>
      <c r="L1996" s="27">
        <v>1127936.5</v>
      </c>
      <c r="M1996" s="27">
        <v>1216035.31935475</v>
      </c>
      <c r="N1996" s="27">
        <v>1402420.23</v>
      </c>
      <c r="O1996" s="27">
        <v>1429053.9844358901</v>
      </c>
      <c r="P1996" s="27">
        <v>1529765.2003682801</v>
      </c>
    </row>
    <row r="1997" spans="1:16">
      <c r="A1997" s="104" t="s">
        <v>79</v>
      </c>
      <c r="B1997" s="102" t="s">
        <v>26</v>
      </c>
      <c r="C1997" s="104" t="s">
        <v>104</v>
      </c>
      <c r="D1997" s="102" t="s">
        <v>423</v>
      </c>
      <c r="E1997" s="27">
        <v>3939794.70064501</v>
      </c>
      <c r="F1997" s="27">
        <v>4185883.1690322701</v>
      </c>
      <c r="G1997" s="27">
        <v>4710980.7353392299</v>
      </c>
      <c r="H1997" s="27">
        <v>5675617.8464757502</v>
      </c>
      <c r="I1997" s="27">
        <v>5961260.46471522</v>
      </c>
      <c r="J1997" s="27">
        <v>6239083</v>
      </c>
      <c r="K1997" s="27">
        <v>6963212.1807345804</v>
      </c>
      <c r="L1997" s="27">
        <v>6264750.5</v>
      </c>
      <c r="M1997" s="27">
        <v>6801166.1115559097</v>
      </c>
      <c r="N1997" s="27">
        <v>7310317.1600000001</v>
      </c>
      <c r="O1997" s="27">
        <v>7382988.2897387296</v>
      </c>
      <c r="P1997" s="27">
        <v>7657782.3880651603</v>
      </c>
    </row>
    <row r="1998" spans="1:16">
      <c r="A1998" s="104" t="s">
        <v>79</v>
      </c>
      <c r="B1998" s="102" t="s">
        <v>26</v>
      </c>
      <c r="C1998" s="104" t="s">
        <v>138</v>
      </c>
      <c r="D1998" s="102" t="s">
        <v>2541</v>
      </c>
      <c r="E1998" s="27">
        <v>11861044.081971399</v>
      </c>
      <c r="F1998" s="27">
        <v>12536989.538832899</v>
      </c>
      <c r="G1998" s="27">
        <v>14112818.048752099</v>
      </c>
      <c r="H1998" s="27">
        <v>17000248.4030509</v>
      </c>
      <c r="I1998" s="27">
        <v>17904041.734348301</v>
      </c>
      <c r="J1998" s="27">
        <v>18796291</v>
      </c>
      <c r="K1998" s="27">
        <v>20932026.679381199</v>
      </c>
      <c r="L1998" s="27">
        <v>18591160</v>
      </c>
      <c r="M1998" s="27">
        <v>20318778.769658901</v>
      </c>
      <c r="N1998" s="27">
        <v>23030441.23</v>
      </c>
      <c r="O1998" s="27">
        <v>23417460.294189099</v>
      </c>
      <c r="P1998" s="27">
        <v>24880910.243334901</v>
      </c>
    </row>
    <row r="1999" spans="1:16">
      <c r="A1999" s="104" t="s">
        <v>79</v>
      </c>
      <c r="B1999" s="102" t="s">
        <v>26</v>
      </c>
      <c r="C1999" s="104" t="s">
        <v>139</v>
      </c>
      <c r="D1999" s="102" t="s">
        <v>2542</v>
      </c>
      <c r="E1999" s="27">
        <v>6045961.3697864497</v>
      </c>
      <c r="F1999" s="27">
        <v>6382512.6607895102</v>
      </c>
      <c r="G1999" s="27">
        <v>7190214.6218550103</v>
      </c>
      <c r="H1999" s="27">
        <v>8658803.1760874707</v>
      </c>
      <c r="I1999" s="27">
        <v>9128311.1619687807</v>
      </c>
      <c r="J1999" s="27">
        <v>9579788</v>
      </c>
      <c r="K1999" s="27">
        <v>10671891.1400181</v>
      </c>
      <c r="L1999" s="27">
        <v>8998096</v>
      </c>
      <c r="M1999" s="27">
        <v>9875025.1945089903</v>
      </c>
      <c r="N1999" s="27">
        <v>10960600.17</v>
      </c>
      <c r="O1999" s="27">
        <v>11115547.692697801</v>
      </c>
      <c r="P1999" s="27">
        <v>11701456.660824699</v>
      </c>
    </row>
    <row r="2000" spans="1:16">
      <c r="A2000" s="104" t="s">
        <v>79</v>
      </c>
      <c r="B2000" s="102" t="s">
        <v>26</v>
      </c>
      <c r="C2000" s="104" t="s">
        <v>140</v>
      </c>
      <c r="D2000" s="102" t="s">
        <v>10</v>
      </c>
      <c r="E2000" s="27">
        <v>653740.19231880596</v>
      </c>
      <c r="F2000" s="27">
        <v>708710.033604444</v>
      </c>
      <c r="G2000" s="27">
        <v>793565.42276699597</v>
      </c>
      <c r="H2000" s="27">
        <v>957910.26878266805</v>
      </c>
      <c r="I2000" s="27">
        <v>993926.71820835397</v>
      </c>
      <c r="J2000" s="27">
        <v>1034183</v>
      </c>
      <c r="K2000" s="27">
        <v>1158689.56648375</v>
      </c>
      <c r="L2000" s="27">
        <v>564793.3125</v>
      </c>
      <c r="M2000" s="27">
        <v>625800.39375914703</v>
      </c>
      <c r="N2000" s="27">
        <v>648809.86</v>
      </c>
      <c r="O2000" s="27">
        <v>652074.44221376302</v>
      </c>
      <c r="P2000" s="27">
        <v>664418.93501371704</v>
      </c>
    </row>
    <row r="2001" spans="1:16">
      <c r="A2001" s="104" t="s">
        <v>79</v>
      </c>
      <c r="B2001" s="102" t="s">
        <v>26</v>
      </c>
      <c r="C2001" s="104" t="s">
        <v>142</v>
      </c>
      <c r="D2001" s="102" t="s">
        <v>2543</v>
      </c>
      <c r="E2001" s="27">
        <v>2262698.3527749898</v>
      </c>
      <c r="F2001" s="27">
        <v>2444555.6433328702</v>
      </c>
      <c r="G2001" s="27">
        <v>2740186.8297130498</v>
      </c>
      <c r="H2001" s="27">
        <v>3306286.1895006802</v>
      </c>
      <c r="I2001" s="27">
        <v>3438582.9818336498</v>
      </c>
      <c r="J2001" s="27">
        <v>3579706</v>
      </c>
      <c r="K2001" s="27">
        <v>4009383.39001243</v>
      </c>
      <c r="L2001" s="27">
        <v>1771982.5</v>
      </c>
      <c r="M2001" s="27">
        <v>1970460.69790278</v>
      </c>
      <c r="N2001" s="27">
        <v>2265835.06</v>
      </c>
      <c r="O2001" s="27">
        <v>2307996.4854024099</v>
      </c>
      <c r="P2001" s="27">
        <v>2467423.0948777101</v>
      </c>
    </row>
    <row r="2002" spans="1:16">
      <c r="A2002" s="104" t="s">
        <v>79</v>
      </c>
      <c r="B2002" s="102" t="s">
        <v>26</v>
      </c>
      <c r="C2002" s="104" t="s">
        <v>144</v>
      </c>
      <c r="D2002" s="102" t="s">
        <v>11</v>
      </c>
      <c r="E2002" s="27">
        <v>11653938.493036499</v>
      </c>
      <c r="F2002" s="27">
        <v>12547142.9437843</v>
      </c>
      <c r="G2002" s="27">
        <v>14081119.417114099</v>
      </c>
      <c r="H2002" s="27">
        <v>16983075.244029399</v>
      </c>
      <c r="I2002" s="27">
        <v>17705036.243964698</v>
      </c>
      <c r="J2002" s="27">
        <v>18437055</v>
      </c>
      <c r="K2002" s="27">
        <v>20648640.058462098</v>
      </c>
      <c r="L2002" s="27">
        <v>15638731</v>
      </c>
      <c r="M2002" s="27">
        <v>16841986.299364898</v>
      </c>
      <c r="N2002" s="27">
        <v>18035030.780000001</v>
      </c>
      <c r="O2002" s="27">
        <v>18205303.438124198</v>
      </c>
      <c r="P2002" s="27">
        <v>18849161.946277801</v>
      </c>
    </row>
    <row r="2003" spans="1:16">
      <c r="A2003" s="104" t="s">
        <v>79</v>
      </c>
      <c r="B2003" s="102" t="s">
        <v>26</v>
      </c>
      <c r="C2003" s="104" t="s">
        <v>146</v>
      </c>
      <c r="D2003" s="102" t="s">
        <v>2544</v>
      </c>
      <c r="E2003" s="27">
        <v>8212388.1208636397</v>
      </c>
      <c r="F2003" s="27">
        <v>9052370.2737053297</v>
      </c>
      <c r="G2003" s="27">
        <v>10110363.049977699</v>
      </c>
      <c r="H2003" s="27">
        <v>12216778.552655701</v>
      </c>
      <c r="I2003" s="27">
        <v>12566072.5332962</v>
      </c>
      <c r="J2003" s="27">
        <v>12967465</v>
      </c>
      <c r="K2003" s="27">
        <v>14614994.084409401</v>
      </c>
      <c r="L2003" s="27">
        <v>11552901</v>
      </c>
      <c r="M2003" s="27">
        <v>12466031.202104799</v>
      </c>
      <c r="N2003" s="27">
        <v>13574712.23</v>
      </c>
      <c r="O2003" s="27">
        <v>13732883.6921787</v>
      </c>
      <c r="P2003" s="27">
        <v>14330983.466896299</v>
      </c>
    </row>
    <row r="2004" spans="1:16">
      <c r="A2004" s="104" t="s">
        <v>79</v>
      </c>
      <c r="B2004" s="102" t="s">
        <v>26</v>
      </c>
      <c r="C2004" s="104" t="s">
        <v>148</v>
      </c>
      <c r="D2004" s="102" t="s">
        <v>141</v>
      </c>
      <c r="E2004" s="27">
        <v>3090223.0556688299</v>
      </c>
      <c r="F2004" s="27">
        <v>3353784.0950801801</v>
      </c>
      <c r="G2004" s="27">
        <v>3756834.4903546399</v>
      </c>
      <c r="H2004" s="27">
        <v>4534317.8993078396</v>
      </c>
      <c r="I2004" s="27">
        <v>4703045.80772861</v>
      </c>
      <c r="J2004" s="27">
        <v>4886392</v>
      </c>
      <c r="K2004" s="27">
        <v>5481063.9861524496</v>
      </c>
      <c r="L2004" s="27">
        <v>2090444.875</v>
      </c>
      <c r="M2004" s="27">
        <v>2297038.9631286301</v>
      </c>
      <c r="N2004" s="27">
        <v>2466694.13</v>
      </c>
      <c r="O2004" s="27">
        <v>2490926.0755277099</v>
      </c>
      <c r="P2004" s="27">
        <v>2582555.2660258999</v>
      </c>
    </row>
    <row r="2005" spans="1:16">
      <c r="A2005" s="104" t="s">
        <v>79</v>
      </c>
      <c r="B2005" s="102" t="s">
        <v>26</v>
      </c>
      <c r="C2005" s="104" t="s">
        <v>150</v>
      </c>
      <c r="D2005" s="102" t="s">
        <v>2545</v>
      </c>
      <c r="E2005" s="27">
        <v>8979145.2753567901</v>
      </c>
      <c r="F2005" s="27">
        <v>9808374.9484118596</v>
      </c>
      <c r="G2005" s="27">
        <v>10972322.972255301</v>
      </c>
      <c r="H2005" s="27">
        <v>13249937.7599319</v>
      </c>
      <c r="I2005" s="27">
        <v>13698659.051312599</v>
      </c>
      <c r="J2005" s="27">
        <v>14189239</v>
      </c>
      <c r="K2005" s="27">
        <v>15950071.4840982</v>
      </c>
      <c r="L2005" s="27">
        <v>11585277</v>
      </c>
      <c r="M2005" s="27">
        <v>12566433.4516725</v>
      </c>
      <c r="N2005" s="27">
        <v>13531592.34</v>
      </c>
      <c r="O2005" s="27">
        <v>13669366.042459801</v>
      </c>
      <c r="P2005" s="27">
        <v>14190334.9862228</v>
      </c>
    </row>
    <row r="2006" spans="1:16">
      <c r="A2006" s="104" t="s">
        <v>79</v>
      </c>
      <c r="B2006" s="102" t="s">
        <v>26</v>
      </c>
      <c r="C2006" s="104" t="s">
        <v>151</v>
      </c>
      <c r="D2006" s="102" t="s">
        <v>2546</v>
      </c>
      <c r="E2006" s="27">
        <v>1654584.5163773301</v>
      </c>
      <c r="F2006" s="27">
        <v>1833745.1901892801</v>
      </c>
      <c r="G2006" s="27">
        <v>2045414.2508735501</v>
      </c>
      <c r="H2006" s="27">
        <v>2472746.0473049399</v>
      </c>
      <c r="I2006" s="27">
        <v>2535500.22700381</v>
      </c>
      <c r="J2006" s="27">
        <v>2611639</v>
      </c>
      <c r="K2006" s="27">
        <v>2947210.9320487599</v>
      </c>
      <c r="L2006" s="27">
        <v>2799263.25</v>
      </c>
      <c r="M2006" s="27">
        <v>2985167.17744317</v>
      </c>
      <c r="N2006" s="27">
        <v>3118849.92</v>
      </c>
      <c r="O2006" s="27">
        <v>3137900.0879998398</v>
      </c>
      <c r="P2006" s="27">
        <v>3209935.21283131</v>
      </c>
    </row>
    <row r="2007" spans="1:16">
      <c r="A2007" s="104" t="s">
        <v>79</v>
      </c>
      <c r="B2007" s="102" t="s">
        <v>26</v>
      </c>
      <c r="C2007" s="104" t="s">
        <v>153</v>
      </c>
      <c r="D2007" s="102" t="s">
        <v>2547</v>
      </c>
      <c r="E2007" s="27">
        <v>23869754.681263499</v>
      </c>
      <c r="F2007" s="27">
        <v>25376729.288257901</v>
      </c>
      <c r="G2007" s="27">
        <v>28543392.706216902</v>
      </c>
      <c r="H2007" s="27">
        <v>34394460.839618698</v>
      </c>
      <c r="I2007" s="27">
        <v>36103994.107663199</v>
      </c>
      <c r="J2007" s="27">
        <v>37808255</v>
      </c>
      <c r="K2007" s="27">
        <v>42175228.133747697</v>
      </c>
      <c r="L2007" s="27">
        <v>27122730</v>
      </c>
      <c r="M2007" s="27">
        <v>29784666.946625099</v>
      </c>
      <c r="N2007" s="27">
        <v>31557472.359999999</v>
      </c>
      <c r="O2007" s="27">
        <v>31810497.007281099</v>
      </c>
      <c r="P2007" s="27">
        <v>32767268.7434965</v>
      </c>
    </row>
    <row r="2008" spans="1:16">
      <c r="A2008" s="104" t="s">
        <v>79</v>
      </c>
      <c r="B2008" s="102" t="s">
        <v>26</v>
      </c>
      <c r="C2008" s="104" t="s">
        <v>155</v>
      </c>
      <c r="D2008" s="102" t="s">
        <v>147</v>
      </c>
      <c r="E2008" s="27">
        <v>37084425.548277996</v>
      </c>
      <c r="F2008" s="27">
        <v>39572298.694986299</v>
      </c>
      <c r="G2008" s="27">
        <v>44462911.428294398</v>
      </c>
      <c r="H2008" s="27">
        <v>53599574.354951799</v>
      </c>
      <c r="I2008" s="27">
        <v>56126130.577866599</v>
      </c>
      <c r="J2008" s="27">
        <v>58731318</v>
      </c>
      <c r="K2008" s="27">
        <v>65544972.873255298</v>
      </c>
      <c r="L2008" s="27">
        <v>45159632</v>
      </c>
      <c r="M2008" s="27">
        <v>50102230.452904902</v>
      </c>
      <c r="N2008" s="27">
        <v>57269746.049999997</v>
      </c>
      <c r="O2008" s="27">
        <v>58292596.2364216</v>
      </c>
      <c r="P2008" s="27">
        <v>62160338.663693398</v>
      </c>
    </row>
    <row r="2009" spans="1:16">
      <c r="A2009" s="104" t="s">
        <v>79</v>
      </c>
      <c r="B2009" s="102" t="s">
        <v>26</v>
      </c>
      <c r="C2009" s="104" t="s">
        <v>157</v>
      </c>
      <c r="D2009" s="102" t="s">
        <v>2548</v>
      </c>
      <c r="E2009" s="27">
        <v>1642913.6751838101</v>
      </c>
      <c r="F2009" s="27">
        <v>1737869.0234137001</v>
      </c>
      <c r="G2009" s="27">
        <v>1957279.04512008</v>
      </c>
      <c r="H2009" s="27">
        <v>2357344.50357658</v>
      </c>
      <c r="I2009" s="27">
        <v>2482075.3659623</v>
      </c>
      <c r="J2009" s="27">
        <v>2602717</v>
      </c>
      <c r="K2009" s="27">
        <v>2900917.0247825198</v>
      </c>
      <c r="L2009" s="27">
        <v>2922096.75</v>
      </c>
      <c r="M2009" s="27">
        <v>3135554.7805416398</v>
      </c>
      <c r="N2009" s="27">
        <v>3422735.14</v>
      </c>
      <c r="O2009" s="27">
        <v>3463700.2492293902</v>
      </c>
      <c r="P2009" s="27">
        <v>3618603.1857308401</v>
      </c>
    </row>
    <row r="2010" spans="1:16">
      <c r="A2010" s="104" t="s">
        <v>79</v>
      </c>
      <c r="B2010" s="102" t="s">
        <v>26</v>
      </c>
      <c r="C2010" s="104" t="s">
        <v>159</v>
      </c>
      <c r="D2010" s="102" t="s">
        <v>2549</v>
      </c>
      <c r="E2010" s="27">
        <v>618104.59390250803</v>
      </c>
      <c r="F2010" s="27">
        <v>666145.26488813397</v>
      </c>
      <c r="G2010" s="27">
        <v>746755.38100204</v>
      </c>
      <c r="H2010" s="27">
        <v>900970.82421802694</v>
      </c>
      <c r="I2010" s="27">
        <v>938005.79702413199</v>
      </c>
      <c r="J2010" s="27">
        <v>978195</v>
      </c>
      <c r="K2010" s="27">
        <v>1094348.2473391599</v>
      </c>
      <c r="L2010" s="27">
        <v>193373.8125</v>
      </c>
      <c r="M2010" s="27">
        <v>219636.922127723</v>
      </c>
      <c r="N2010" s="27">
        <v>241058.78</v>
      </c>
      <c r="O2010" s="27">
        <v>244139.96910766701</v>
      </c>
      <c r="P2010" s="27">
        <v>255790.994079614</v>
      </c>
    </row>
    <row r="2011" spans="1:16">
      <c r="A2011" s="104" t="s">
        <v>79</v>
      </c>
      <c r="B2011" s="102" t="s">
        <v>26</v>
      </c>
      <c r="C2011" s="104" t="s">
        <v>161</v>
      </c>
      <c r="D2011" s="102" t="s">
        <v>2550</v>
      </c>
      <c r="E2011" s="27">
        <v>1806892.7895460499</v>
      </c>
      <c r="F2011" s="27">
        <v>1912103.8857016901</v>
      </c>
      <c r="G2011" s="27">
        <v>2152373.3954863702</v>
      </c>
      <c r="H2011" s="27">
        <v>2592801.0466438802</v>
      </c>
      <c r="I2011" s="27">
        <v>2728631.5043031201</v>
      </c>
      <c r="J2011" s="27">
        <v>2863152</v>
      </c>
      <c r="K2011" s="27">
        <v>3189272.9337389302</v>
      </c>
      <c r="L2011" s="27">
        <v>1688808.75</v>
      </c>
      <c r="M2011" s="27">
        <v>1894215.32151123</v>
      </c>
      <c r="N2011" s="27">
        <v>2201796.73</v>
      </c>
      <c r="O2011" s="27">
        <v>2245716.9968575402</v>
      </c>
      <c r="P2011" s="27">
        <v>2411794.36626775</v>
      </c>
    </row>
    <row r="2012" spans="1:16">
      <c r="A2012" s="104" t="s">
        <v>79</v>
      </c>
      <c r="B2012" s="102" t="s">
        <v>26</v>
      </c>
      <c r="C2012" s="104" t="s">
        <v>163</v>
      </c>
      <c r="D2012" s="102" t="s">
        <v>2551</v>
      </c>
      <c r="E2012" s="27">
        <v>2161588.7199806301</v>
      </c>
      <c r="F2012" s="27">
        <v>2374556.38995241</v>
      </c>
      <c r="G2012" s="27">
        <v>2653693.2382393801</v>
      </c>
      <c r="H2012" s="27">
        <v>3205785.6603508699</v>
      </c>
      <c r="I2012" s="27">
        <v>3303902.6191900601</v>
      </c>
      <c r="J2012" s="27">
        <v>3414199</v>
      </c>
      <c r="K2012" s="27">
        <v>3844312.2272896199</v>
      </c>
      <c r="L2012" s="27">
        <v>7118919</v>
      </c>
      <c r="M2012" s="27">
        <v>7544319.50890793</v>
      </c>
      <c r="N2012" s="27">
        <v>8067431.4100000001</v>
      </c>
      <c r="O2012" s="27">
        <v>8142090.6394402897</v>
      </c>
      <c r="P2012" s="27">
        <v>8424402.4490649402</v>
      </c>
    </row>
    <row r="2013" spans="1:16">
      <c r="A2013" s="104" t="s">
        <v>79</v>
      </c>
      <c r="B2013" s="102" t="s">
        <v>26</v>
      </c>
      <c r="C2013" s="104" t="s">
        <v>165</v>
      </c>
      <c r="D2013" s="102" t="s">
        <v>2552</v>
      </c>
      <c r="E2013" s="27">
        <v>22308383.184764002</v>
      </c>
      <c r="F2013" s="27">
        <v>23944080.134310901</v>
      </c>
      <c r="G2013" s="27">
        <v>26863211.753565799</v>
      </c>
      <c r="H2013" s="27">
        <v>32400548.123406801</v>
      </c>
      <c r="I2013" s="27">
        <v>33811412.677745</v>
      </c>
      <c r="J2013" s="27">
        <v>35319304</v>
      </c>
      <c r="K2013" s="27">
        <v>39461589.010508701</v>
      </c>
      <c r="L2013" s="27">
        <v>27503928</v>
      </c>
      <c r="M2013" s="27">
        <v>30867832.023123201</v>
      </c>
      <c r="N2013" s="27">
        <v>35038929.539999999</v>
      </c>
      <c r="O2013" s="27">
        <v>35634162.294814996</v>
      </c>
      <c r="P2013" s="27">
        <v>37884938.609456897</v>
      </c>
    </row>
    <row r="2014" spans="1:16">
      <c r="A2014" s="104" t="s">
        <v>79</v>
      </c>
      <c r="B2014" s="102" t="s">
        <v>26</v>
      </c>
      <c r="C2014" s="104" t="s">
        <v>167</v>
      </c>
      <c r="D2014" s="102" t="s">
        <v>2553</v>
      </c>
      <c r="E2014" s="27">
        <v>1100075.8726458901</v>
      </c>
      <c r="F2014" s="27">
        <v>1170495.4155868499</v>
      </c>
      <c r="G2014" s="27">
        <v>1316488.0922868201</v>
      </c>
      <c r="H2014" s="27">
        <v>1586438.8028045599</v>
      </c>
      <c r="I2014" s="27">
        <v>1664328.73017785</v>
      </c>
      <c r="J2014" s="27">
        <v>1742374</v>
      </c>
      <c r="K2014" s="27">
        <v>1943824.73374297</v>
      </c>
      <c r="L2014" s="27">
        <v>1928571.625</v>
      </c>
      <c r="M2014" s="27">
        <v>2090528.3064025899</v>
      </c>
      <c r="N2014" s="27">
        <v>2239707.4500000002</v>
      </c>
      <c r="O2014" s="27">
        <v>2260978.6733802198</v>
      </c>
      <c r="P2014" s="27">
        <v>2341412.3434383902</v>
      </c>
    </row>
    <row r="2015" spans="1:16">
      <c r="A2015" s="104" t="s">
        <v>79</v>
      </c>
      <c r="B2015" s="102" t="s">
        <v>26</v>
      </c>
      <c r="C2015" s="104" t="s">
        <v>169</v>
      </c>
      <c r="D2015" s="102" t="s">
        <v>158</v>
      </c>
      <c r="E2015" s="27">
        <v>7478093.2926995996</v>
      </c>
      <c r="F2015" s="27">
        <v>8148588.6262306599</v>
      </c>
      <c r="G2015" s="27">
        <v>9120813.9758269601</v>
      </c>
      <c r="H2015" s="27">
        <v>11011459.3946699</v>
      </c>
      <c r="I2015" s="27">
        <v>11399873.5617592</v>
      </c>
      <c r="J2015" s="27">
        <v>11819502</v>
      </c>
      <c r="K2015" s="27">
        <v>13277702.564272</v>
      </c>
      <c r="L2015" s="27">
        <v>7661664</v>
      </c>
      <c r="M2015" s="27">
        <v>8292546.42419024</v>
      </c>
      <c r="N2015" s="27">
        <v>8912763.0800000001</v>
      </c>
      <c r="O2015" s="27">
        <v>9001227.4703436196</v>
      </c>
      <c r="P2015" s="27">
        <v>9335741.2597404905</v>
      </c>
    </row>
    <row r="2016" spans="1:16">
      <c r="A2016" s="104" t="s">
        <v>79</v>
      </c>
      <c r="B2016" s="102" t="s">
        <v>26</v>
      </c>
      <c r="C2016" s="104" t="s">
        <v>171</v>
      </c>
      <c r="D2016" s="102" t="s">
        <v>2554</v>
      </c>
      <c r="E2016" s="27">
        <v>4577012.0119429296</v>
      </c>
      <c r="F2016" s="27">
        <v>4890712.5434199004</v>
      </c>
      <c r="G2016" s="27">
        <v>5496254.7012605704</v>
      </c>
      <c r="H2016" s="27">
        <v>6625420.4453018801</v>
      </c>
      <c r="I2016" s="27">
        <v>6935142.1128861904</v>
      </c>
      <c r="J2016" s="27">
        <v>7245412</v>
      </c>
      <c r="K2016" s="27">
        <v>8096670.2234928003</v>
      </c>
      <c r="L2016" s="27">
        <v>3781116.75</v>
      </c>
      <c r="M2016" s="27">
        <v>4211163.3162801601</v>
      </c>
      <c r="N2016" s="27">
        <v>4679463.2</v>
      </c>
      <c r="O2016" s="27">
        <v>4746263.8642843999</v>
      </c>
      <c r="P2016" s="27">
        <v>4998859.7734666998</v>
      </c>
    </row>
    <row r="2017" spans="1:16">
      <c r="A2017" s="104" t="s">
        <v>79</v>
      </c>
      <c r="B2017" s="102" t="s">
        <v>26</v>
      </c>
      <c r="C2017" s="104" t="s">
        <v>173</v>
      </c>
      <c r="D2017" s="102" t="s">
        <v>2555</v>
      </c>
      <c r="E2017" s="27">
        <v>1227250.2945906699</v>
      </c>
      <c r="F2017" s="27">
        <v>1365051.7856978299</v>
      </c>
      <c r="G2017" s="27">
        <v>1521549.9121103799</v>
      </c>
      <c r="H2017" s="27">
        <v>1839959.1040658399</v>
      </c>
      <c r="I2017" s="27">
        <v>1882868.2520030199</v>
      </c>
      <c r="J2017" s="27">
        <v>1936497</v>
      </c>
      <c r="K2017" s="27">
        <v>2187614.6776846698</v>
      </c>
      <c r="L2017" s="27">
        <v>1526612.375</v>
      </c>
      <c r="M2017" s="27">
        <v>1636927.9433158401</v>
      </c>
      <c r="N2017" s="27">
        <v>1746916.33</v>
      </c>
      <c r="O2017" s="27">
        <v>1762647.0075511199</v>
      </c>
      <c r="P2017" s="27">
        <v>1822130.0259936401</v>
      </c>
    </row>
    <row r="2018" spans="1:16">
      <c r="A2018" s="104" t="s">
        <v>79</v>
      </c>
      <c r="B2018" s="102" t="s">
        <v>26</v>
      </c>
      <c r="C2018" s="104" t="s">
        <v>175</v>
      </c>
      <c r="D2018" s="102" t="s">
        <v>2556</v>
      </c>
      <c r="E2018" s="27">
        <v>33114003.435514301</v>
      </c>
      <c r="F2018" s="27">
        <v>35521239.956517801</v>
      </c>
      <c r="G2018" s="27">
        <v>39855677.2499144</v>
      </c>
      <c r="H2018" s="27">
        <v>48071319.978742197</v>
      </c>
      <c r="I2018" s="27">
        <v>50181504.805457801</v>
      </c>
      <c r="J2018" s="27">
        <v>52428748</v>
      </c>
      <c r="K2018" s="27">
        <v>58572499.263994299</v>
      </c>
      <c r="L2018" s="27">
        <v>43580796</v>
      </c>
      <c r="M2018" s="27">
        <v>48330088.751178697</v>
      </c>
      <c r="N2018" s="27">
        <v>54837787.899999999</v>
      </c>
      <c r="O2018" s="27">
        <v>55766452.913663901</v>
      </c>
      <c r="P2018" s="27">
        <v>59278049.373334602</v>
      </c>
    </row>
    <row r="2019" spans="1:16">
      <c r="A2019" s="104" t="s">
        <v>79</v>
      </c>
      <c r="B2019" s="102" t="s">
        <v>26</v>
      </c>
      <c r="C2019" s="104" t="s">
        <v>177</v>
      </c>
      <c r="D2019" s="102" t="s">
        <v>2557</v>
      </c>
      <c r="E2019" s="27">
        <v>13226196.4106619</v>
      </c>
      <c r="F2019" s="27">
        <v>13705875.123878799</v>
      </c>
      <c r="G2019" s="27">
        <v>15488172.6788256</v>
      </c>
      <c r="H2019" s="27">
        <v>18628906.286309</v>
      </c>
      <c r="I2019" s="27">
        <v>19840326.6000707</v>
      </c>
      <c r="J2019" s="27">
        <v>20993593</v>
      </c>
      <c r="K2019" s="27">
        <v>23250754.108585101</v>
      </c>
      <c r="L2019" s="27">
        <v>20801608</v>
      </c>
      <c r="M2019" s="27">
        <v>22919027.3926141</v>
      </c>
      <c r="N2019" s="27">
        <v>26482122.489999998</v>
      </c>
      <c r="O2019" s="27">
        <v>26990606.640975799</v>
      </c>
      <c r="P2019" s="27">
        <v>28913357.148330301</v>
      </c>
    </row>
    <row r="2020" spans="1:16">
      <c r="A2020" s="104" t="s">
        <v>79</v>
      </c>
      <c r="B2020" s="102" t="s">
        <v>26</v>
      </c>
      <c r="C2020" s="104" t="s">
        <v>179</v>
      </c>
      <c r="D2020" s="102" t="s">
        <v>2558</v>
      </c>
      <c r="E2020" s="27">
        <v>6547087.3270853404</v>
      </c>
      <c r="F2020" s="27">
        <v>7175752.0667504296</v>
      </c>
      <c r="G2020" s="27">
        <v>8022539.7435884103</v>
      </c>
      <c r="H2020" s="27">
        <v>9690136.2684971802</v>
      </c>
      <c r="I2020" s="27">
        <v>9998323.3656233903</v>
      </c>
      <c r="J2020" s="27">
        <v>10343670</v>
      </c>
      <c r="K2020" s="27">
        <v>11636725.173139799</v>
      </c>
      <c r="L2020" s="27">
        <v>13080936</v>
      </c>
      <c r="M2020" s="27">
        <v>13900438.810133399</v>
      </c>
      <c r="N2020" s="27">
        <v>14777322.32</v>
      </c>
      <c r="O2020" s="27">
        <v>14902464.5899608</v>
      </c>
      <c r="P2020" s="27">
        <v>15375669.8191346</v>
      </c>
    </row>
    <row r="2021" spans="1:16">
      <c r="A2021" s="104" t="s">
        <v>79</v>
      </c>
      <c r="B2021" s="102" t="s">
        <v>26</v>
      </c>
      <c r="C2021" s="104" t="s">
        <v>181</v>
      </c>
      <c r="D2021" s="102" t="s">
        <v>316</v>
      </c>
      <c r="E2021" s="27">
        <v>18683149.6915095</v>
      </c>
      <c r="F2021" s="27">
        <v>19849585.367076699</v>
      </c>
      <c r="G2021" s="27">
        <v>22331958.040015399</v>
      </c>
      <c r="H2021" s="27">
        <v>26907529.829348098</v>
      </c>
      <c r="I2021" s="27">
        <v>28261054.070992999</v>
      </c>
      <c r="J2021" s="27">
        <v>29590907</v>
      </c>
      <c r="K2021" s="27">
        <v>33014386.607736699</v>
      </c>
      <c r="L2021" s="27">
        <v>20535110</v>
      </c>
      <c r="M2021" s="27">
        <v>22513767.643947501</v>
      </c>
      <c r="N2021" s="27">
        <v>25188826.609999999</v>
      </c>
      <c r="O2021" s="27">
        <v>25570580.91835</v>
      </c>
      <c r="P2021" s="27">
        <v>27014123.052862801</v>
      </c>
    </row>
    <row r="2022" spans="1:16">
      <c r="A2022" s="104" t="s">
        <v>79</v>
      </c>
      <c r="B2022" s="102" t="s">
        <v>26</v>
      </c>
      <c r="C2022" s="104" t="s">
        <v>183</v>
      </c>
      <c r="D2022" s="102" t="s">
        <v>1599</v>
      </c>
      <c r="E2022" s="27">
        <v>883871.47533302906</v>
      </c>
      <c r="F2022" s="27">
        <v>973355.47771953</v>
      </c>
      <c r="G2022" s="27">
        <v>1087328.3554956201</v>
      </c>
      <c r="H2022" s="27">
        <v>1313756.8656558399</v>
      </c>
      <c r="I2022" s="27">
        <v>1352211.1708222099</v>
      </c>
      <c r="J2022" s="27">
        <v>1395658</v>
      </c>
      <c r="K2022" s="27">
        <v>1572839.21957682</v>
      </c>
      <c r="L2022" s="27">
        <v>1229473.875</v>
      </c>
      <c r="M2022" s="27">
        <v>1330073.9400940801</v>
      </c>
      <c r="N2022" s="27">
        <v>1563326.48</v>
      </c>
      <c r="O2022" s="27">
        <v>1596619.3396078199</v>
      </c>
      <c r="P2022" s="27">
        <v>1722510.89027291</v>
      </c>
    </row>
    <row r="2023" spans="1:16">
      <c r="A2023" s="104" t="s">
        <v>79</v>
      </c>
      <c r="B2023" s="102" t="s">
        <v>26</v>
      </c>
      <c r="C2023" s="104" t="s">
        <v>185</v>
      </c>
      <c r="D2023" s="102" t="s">
        <v>2559</v>
      </c>
      <c r="E2023" s="27">
        <v>6893410.0149431899</v>
      </c>
      <c r="F2023" s="27">
        <v>7414724.7352513997</v>
      </c>
      <c r="G2023" s="27">
        <v>8317265.1276946999</v>
      </c>
      <c r="H2023" s="27">
        <v>10032626.465931101</v>
      </c>
      <c r="I2023" s="27">
        <v>10462792.379892699</v>
      </c>
      <c r="J2023" s="27">
        <v>10908144</v>
      </c>
      <c r="K2023" s="27">
        <v>12206036.1086688</v>
      </c>
      <c r="L2023" s="27">
        <v>13505144</v>
      </c>
      <c r="M2023" s="27">
        <v>14616381.0550209</v>
      </c>
      <c r="N2023" s="27">
        <v>15995051.560000001</v>
      </c>
      <c r="O2023" s="27">
        <v>16191776.9561696</v>
      </c>
      <c r="P2023" s="27">
        <v>16935662.188108198</v>
      </c>
    </row>
    <row r="2024" spans="1:16">
      <c r="A2024" s="104" t="s">
        <v>79</v>
      </c>
      <c r="B2024" s="102" t="s">
        <v>26</v>
      </c>
      <c r="C2024" s="104" t="s">
        <v>187</v>
      </c>
      <c r="D2024" s="102" t="s">
        <v>2560</v>
      </c>
      <c r="E2024" s="27">
        <v>19250700.995362099</v>
      </c>
      <c r="F2024" s="27">
        <v>20225100.4897063</v>
      </c>
      <c r="G2024" s="27">
        <v>22789886.034156799</v>
      </c>
      <c r="H2024" s="27">
        <v>27441640.301058602</v>
      </c>
      <c r="I2024" s="27">
        <v>28986411.488294799</v>
      </c>
      <c r="J2024" s="27">
        <v>30528490</v>
      </c>
      <c r="K2024" s="27">
        <v>33918054.565065302</v>
      </c>
      <c r="L2024" s="27">
        <v>24999892</v>
      </c>
      <c r="M2024" s="27">
        <v>27712950.421305001</v>
      </c>
      <c r="N2024" s="27">
        <v>30316473.219999999</v>
      </c>
      <c r="O2024" s="27">
        <v>30688005.110064801</v>
      </c>
      <c r="P2024" s="27">
        <v>32092892.820189402</v>
      </c>
    </row>
    <row r="2025" spans="1:16">
      <c r="A2025" s="104" t="s">
        <v>79</v>
      </c>
      <c r="B2025" s="102" t="s">
        <v>26</v>
      </c>
      <c r="C2025" s="104" t="s">
        <v>236</v>
      </c>
      <c r="D2025" s="102" t="s">
        <v>2561</v>
      </c>
      <c r="E2025" s="27">
        <v>18693467.7070437</v>
      </c>
      <c r="F2025" s="27">
        <v>20811115.959694002</v>
      </c>
      <c r="G2025" s="27">
        <v>23195537.8126777</v>
      </c>
      <c r="H2025" s="27">
        <v>28050537.732505199</v>
      </c>
      <c r="I2025" s="27">
        <v>28691631.479580101</v>
      </c>
      <c r="J2025" s="27">
        <v>29493626</v>
      </c>
      <c r="K2025" s="27">
        <v>33330450.325258899</v>
      </c>
      <c r="L2025" s="27">
        <v>38353384</v>
      </c>
      <c r="M2025" s="27">
        <v>40844033.267555498</v>
      </c>
      <c r="N2025" s="27">
        <v>43113930.340000004</v>
      </c>
      <c r="O2025" s="27">
        <v>43437809.111667097</v>
      </c>
      <c r="P2025" s="27">
        <v>44662504.277673103</v>
      </c>
    </row>
    <row r="2026" spans="1:16">
      <c r="A2026" s="104" t="s">
        <v>79</v>
      </c>
      <c r="B2026" s="102" t="s">
        <v>26</v>
      </c>
      <c r="C2026" s="104" t="s">
        <v>238</v>
      </c>
      <c r="D2026" s="102" t="s">
        <v>2562</v>
      </c>
      <c r="E2026" s="27">
        <v>6641287.5455133496</v>
      </c>
      <c r="F2026" s="27">
        <v>6998232.6275661504</v>
      </c>
      <c r="G2026" s="27">
        <v>7879373.5195619697</v>
      </c>
      <c r="H2026" s="27">
        <v>9490591.9389342405</v>
      </c>
      <c r="I2026" s="27">
        <v>10010040.429959601</v>
      </c>
      <c r="J2026" s="27">
        <v>10530691</v>
      </c>
      <c r="K2026" s="27">
        <v>11707125.0772921</v>
      </c>
      <c r="L2026" s="27">
        <v>10854850</v>
      </c>
      <c r="M2026" s="27">
        <v>11871884.802515799</v>
      </c>
      <c r="N2026" s="27">
        <v>13067429.859999999</v>
      </c>
      <c r="O2026" s="27">
        <v>13238071.859927</v>
      </c>
      <c r="P2026" s="27">
        <v>13883326.9730749</v>
      </c>
    </row>
    <row r="2027" spans="1:16">
      <c r="A2027" s="104" t="s">
        <v>79</v>
      </c>
      <c r="B2027" s="102" t="s">
        <v>26</v>
      </c>
      <c r="C2027" s="104" t="s">
        <v>240</v>
      </c>
      <c r="D2027" s="102" t="s">
        <v>548</v>
      </c>
      <c r="E2027" s="27">
        <v>25122950.698443599</v>
      </c>
      <c r="F2027" s="27">
        <v>25896335.4718819</v>
      </c>
      <c r="G2027" s="27">
        <v>29311066.044025101</v>
      </c>
      <c r="H2027" s="27">
        <v>35233443.8776448</v>
      </c>
      <c r="I2027" s="27">
        <v>37643840.9897682</v>
      </c>
      <c r="J2027" s="27">
        <v>39889605</v>
      </c>
      <c r="K2027" s="27">
        <v>44136395.592521302</v>
      </c>
      <c r="L2027" s="27">
        <v>22658464</v>
      </c>
      <c r="M2027" s="27">
        <v>25511318.107210699</v>
      </c>
      <c r="N2027" s="27">
        <v>28339816.510000002</v>
      </c>
      <c r="O2027" s="27">
        <v>28743491.420830101</v>
      </c>
      <c r="P2027" s="27">
        <v>30269922.7788442</v>
      </c>
    </row>
    <row r="2028" spans="1:16">
      <c r="A2028" s="104" t="s">
        <v>79</v>
      </c>
      <c r="B2028" s="102" t="s">
        <v>26</v>
      </c>
      <c r="C2028" s="104" t="s">
        <v>242</v>
      </c>
      <c r="D2028" s="102" t="s">
        <v>549</v>
      </c>
      <c r="E2028" s="27">
        <v>4726909.1805560896</v>
      </c>
      <c r="F2028" s="27">
        <v>5239172.8776579704</v>
      </c>
      <c r="G2028" s="27">
        <v>5843678.0727976896</v>
      </c>
      <c r="H2028" s="27">
        <v>7064780.8418602096</v>
      </c>
      <c r="I2028" s="27">
        <v>7243764.2729599401</v>
      </c>
      <c r="J2028" s="27">
        <v>7461126</v>
      </c>
      <c r="K2028" s="27">
        <v>8419816.3427630197</v>
      </c>
      <c r="L2028" s="27">
        <v>5084479</v>
      </c>
      <c r="M2028" s="27">
        <v>5453429.5169758601</v>
      </c>
      <c r="N2028" s="27">
        <v>5806337.7999999998</v>
      </c>
      <c r="O2028" s="27">
        <v>5856673.8276736699</v>
      </c>
      <c r="P2028" s="27">
        <v>6047011.3658651495</v>
      </c>
    </row>
    <row r="2029" spans="1:16">
      <c r="A2029" s="104" t="s">
        <v>79</v>
      </c>
      <c r="B2029" s="102" t="s">
        <v>26</v>
      </c>
      <c r="C2029" s="104" t="s">
        <v>244</v>
      </c>
      <c r="D2029" s="102" t="s">
        <v>2563</v>
      </c>
      <c r="E2029" s="27">
        <v>7811673.0085795699</v>
      </c>
      <c r="F2029" s="27">
        <v>8434592.1898206491</v>
      </c>
      <c r="G2029" s="27">
        <v>9456465.6996248905</v>
      </c>
      <c r="H2029" s="27">
        <v>11408614.6967244</v>
      </c>
      <c r="I2029" s="27">
        <v>11872447.6607833</v>
      </c>
      <c r="J2029" s="27">
        <v>12358258</v>
      </c>
      <c r="K2029" s="27">
        <v>13842935.3772713</v>
      </c>
      <c r="L2029" s="27">
        <v>7806511.5</v>
      </c>
      <c r="M2029" s="27">
        <v>8605202.2766599599</v>
      </c>
      <c r="N2029" s="27">
        <v>9172624.1999999993</v>
      </c>
      <c r="O2029" s="27">
        <v>9253552.8848265596</v>
      </c>
      <c r="P2029" s="27">
        <v>9559571.5968498699</v>
      </c>
    </row>
    <row r="2030" spans="1:16">
      <c r="A2030" s="104" t="s">
        <v>80</v>
      </c>
      <c r="B2030" s="102" t="s">
        <v>27</v>
      </c>
      <c r="C2030" s="104" t="s">
        <v>85</v>
      </c>
      <c r="D2030" s="102" t="s">
        <v>2564</v>
      </c>
      <c r="E2030" s="27">
        <v>1124998.29672495</v>
      </c>
      <c r="F2030" s="27">
        <v>1198919.02347487</v>
      </c>
      <c r="G2030" s="27">
        <v>1351066.7631649</v>
      </c>
      <c r="H2030" s="27">
        <v>1632969.58440833</v>
      </c>
      <c r="I2030" s="27">
        <v>1716594.8366199101</v>
      </c>
      <c r="J2030" s="27">
        <v>1803860.8909171801</v>
      </c>
      <c r="K2030" s="27">
        <v>1804554.0972918</v>
      </c>
      <c r="L2030" s="27">
        <v>1809828.5</v>
      </c>
      <c r="M2030" s="27">
        <v>1992746.6380332301</v>
      </c>
      <c r="N2030" s="27">
        <v>2204954.88</v>
      </c>
      <c r="O2030" s="27">
        <v>2235238.3196504</v>
      </c>
      <c r="P2030" s="27">
        <v>2371868.9932571598</v>
      </c>
    </row>
    <row r="2031" spans="1:16">
      <c r="A2031" s="104" t="s">
        <v>80</v>
      </c>
      <c r="B2031" s="102" t="s">
        <v>27</v>
      </c>
      <c r="C2031" s="104" t="s">
        <v>86</v>
      </c>
      <c r="D2031" s="102" t="s">
        <v>2565</v>
      </c>
      <c r="E2031" s="27">
        <v>1582142.1869941701</v>
      </c>
      <c r="F2031" s="27">
        <v>1686100.65575345</v>
      </c>
      <c r="G2031" s="27">
        <v>1900073.74204183</v>
      </c>
      <c r="H2031" s="27">
        <v>2296527.9832795202</v>
      </c>
      <c r="I2031" s="27">
        <v>2414134.4186022398</v>
      </c>
      <c r="J2031" s="27">
        <v>2536861.0986343101</v>
      </c>
      <c r="K2031" s="27">
        <v>1516012.0222346501</v>
      </c>
      <c r="L2031" s="27">
        <v>2389027.25</v>
      </c>
      <c r="M2031" s="27">
        <v>2620003.0081578698</v>
      </c>
      <c r="N2031" s="27">
        <v>2891449.29</v>
      </c>
      <c r="O2031" s="27">
        <v>2930186.3666550699</v>
      </c>
      <c r="P2031" s="27">
        <v>3104957.5630214298</v>
      </c>
    </row>
    <row r="2032" spans="1:16">
      <c r="A2032" s="104" t="s">
        <v>80</v>
      </c>
      <c r="B2032" s="102" t="s">
        <v>27</v>
      </c>
      <c r="C2032" s="104" t="s">
        <v>88</v>
      </c>
      <c r="D2032" s="102" t="s">
        <v>2566</v>
      </c>
      <c r="E2032" s="27">
        <v>1681563.17319359</v>
      </c>
      <c r="F2032" s="27">
        <v>1792054.33766934</v>
      </c>
      <c r="G2032" s="27">
        <v>2019473.38060675</v>
      </c>
      <c r="H2032" s="27">
        <v>2440840.5986745502</v>
      </c>
      <c r="I2032" s="27">
        <v>2565837.3607828701</v>
      </c>
      <c r="J2032" s="27">
        <v>2696276.1210928499</v>
      </c>
      <c r="K2032" s="27">
        <v>4859271.8283630498</v>
      </c>
      <c r="L2032" s="27">
        <v>4490164</v>
      </c>
      <c r="M2032" s="27">
        <v>4839720.1433744403</v>
      </c>
      <c r="N2032" s="27">
        <v>5169195.51</v>
      </c>
      <c r="O2032" s="27">
        <v>5216213.6963807102</v>
      </c>
      <c r="P2032" s="27">
        <v>5428347.0293307798</v>
      </c>
    </row>
    <row r="2033" spans="1:16">
      <c r="A2033" s="104" t="s">
        <v>80</v>
      </c>
      <c r="B2033" s="102" t="s">
        <v>27</v>
      </c>
      <c r="C2033" s="104" t="s">
        <v>90</v>
      </c>
      <c r="D2033" s="102" t="s">
        <v>2567</v>
      </c>
      <c r="E2033" s="27">
        <v>4900408.17564952</v>
      </c>
      <c r="F2033" s="27">
        <v>5222401.3153456496</v>
      </c>
      <c r="G2033" s="27">
        <v>5885145.4542960403</v>
      </c>
      <c r="H2033" s="27">
        <v>7113092.9933997998</v>
      </c>
      <c r="I2033" s="27">
        <v>7477358.3179085599</v>
      </c>
      <c r="J2033" s="27">
        <v>7857482.7031783201</v>
      </c>
      <c r="K2033" s="27">
        <v>12889185.9518533</v>
      </c>
      <c r="L2033" s="27">
        <v>14770047</v>
      </c>
      <c r="M2033" s="27">
        <v>15833581.524956601</v>
      </c>
      <c r="N2033" s="27">
        <v>16989567.93</v>
      </c>
      <c r="O2033" s="27">
        <v>17154534.390103001</v>
      </c>
      <c r="P2033" s="27">
        <v>17898818.403085101</v>
      </c>
    </row>
    <row r="2034" spans="1:16">
      <c r="A2034" s="104" t="s">
        <v>80</v>
      </c>
      <c r="B2034" s="102" t="s">
        <v>27</v>
      </c>
      <c r="C2034" s="104" t="s">
        <v>92</v>
      </c>
      <c r="D2034" s="102" t="s">
        <v>2568</v>
      </c>
      <c r="E2034" s="27">
        <v>7845694.2877912298</v>
      </c>
      <c r="F2034" s="27">
        <v>8361214.5559548298</v>
      </c>
      <c r="G2034" s="27">
        <v>9422286.9643855691</v>
      </c>
      <c r="H2034" s="27">
        <v>11388266.255891601</v>
      </c>
      <c r="I2034" s="27">
        <v>11971465.506504999</v>
      </c>
      <c r="J2034" s="27">
        <v>12580055.569025701</v>
      </c>
      <c r="K2034" s="27">
        <v>13871328.8851014</v>
      </c>
      <c r="L2034" s="27">
        <v>12634218</v>
      </c>
      <c r="M2034" s="27">
        <v>13933418.7408843</v>
      </c>
      <c r="N2034" s="27">
        <v>15798461.189999999</v>
      </c>
      <c r="O2034" s="27">
        <v>16064614.359675599</v>
      </c>
      <c r="P2034" s="27">
        <v>17265425.428838301</v>
      </c>
    </row>
    <row r="2035" spans="1:16">
      <c r="A2035" s="104" t="s">
        <v>80</v>
      </c>
      <c r="B2035" s="102" t="s">
        <v>27</v>
      </c>
      <c r="C2035" s="104" t="s">
        <v>94</v>
      </c>
      <c r="D2035" s="102" t="s">
        <v>2569</v>
      </c>
      <c r="E2035" s="27">
        <v>6505771.1675967798</v>
      </c>
      <c r="F2035" s="27">
        <v>6933248.55505367</v>
      </c>
      <c r="G2035" s="27">
        <v>7813106.2232581498</v>
      </c>
      <c r="H2035" s="27">
        <v>9443326.6883450393</v>
      </c>
      <c r="I2035" s="27">
        <v>9926924.5358305294</v>
      </c>
      <c r="J2035" s="27">
        <v>10431576.837641601</v>
      </c>
      <c r="K2035" s="27">
        <v>8395249.8247754108</v>
      </c>
      <c r="L2035" s="27">
        <v>8652191</v>
      </c>
      <c r="M2035" s="27">
        <v>9583408.0194071308</v>
      </c>
      <c r="N2035" s="27">
        <v>10670292.67</v>
      </c>
      <c r="O2035" s="27">
        <v>10825397.8691872</v>
      </c>
      <c r="P2035" s="27">
        <v>11525190.579402501</v>
      </c>
    </row>
    <row r="2036" spans="1:16">
      <c r="A2036" s="104" t="s">
        <v>80</v>
      </c>
      <c r="B2036" s="102" t="s">
        <v>27</v>
      </c>
      <c r="C2036" s="104" t="s">
        <v>96</v>
      </c>
      <c r="D2036" s="102" t="s">
        <v>2570</v>
      </c>
      <c r="E2036" s="27">
        <v>5077600.15513785</v>
      </c>
      <c r="F2036" s="27">
        <v>5411236.1212597396</v>
      </c>
      <c r="G2036" s="27">
        <v>6097944.1713100998</v>
      </c>
      <c r="H2036" s="27">
        <v>7370292.5944550401</v>
      </c>
      <c r="I2036" s="27">
        <v>7747729.2491051098</v>
      </c>
      <c r="J2036" s="27">
        <v>8141598.4061878696</v>
      </c>
      <c r="K2036" s="27">
        <v>8550352.68887184</v>
      </c>
      <c r="L2036" s="27">
        <v>12821177</v>
      </c>
      <c r="M2036" s="27">
        <v>13787333.326849099</v>
      </c>
      <c r="N2036" s="27">
        <v>15565320.550000001</v>
      </c>
      <c r="O2036" s="27">
        <v>15819050.3866423</v>
      </c>
      <c r="P2036" s="27">
        <v>16963810.777710501</v>
      </c>
    </row>
    <row r="2037" spans="1:16">
      <c r="A2037" s="104" t="s">
        <v>80</v>
      </c>
      <c r="B2037" s="102" t="s">
        <v>27</v>
      </c>
      <c r="C2037" s="104" t="s">
        <v>98</v>
      </c>
      <c r="D2037" s="102" t="s">
        <v>2571</v>
      </c>
      <c r="E2037" s="27">
        <v>3103354.71420496</v>
      </c>
      <c r="F2037" s="27">
        <v>3307268.12145602</v>
      </c>
      <c r="G2037" s="27">
        <v>3726974.0059869098</v>
      </c>
      <c r="H2037" s="27">
        <v>4504614.6937992796</v>
      </c>
      <c r="I2037" s="27">
        <v>4735298.4392172396</v>
      </c>
      <c r="J2037" s="27">
        <v>4976025.4890105398</v>
      </c>
      <c r="K2037" s="27">
        <v>7363671.0721255001</v>
      </c>
      <c r="L2037" s="27">
        <v>6544995.5</v>
      </c>
      <c r="M2037" s="27">
        <v>7058166.6255813902</v>
      </c>
      <c r="N2037" s="27">
        <v>7594760.8399999999</v>
      </c>
      <c r="O2037" s="27">
        <v>7671336.1743734302</v>
      </c>
      <c r="P2037" s="27">
        <v>8016823.3597633699</v>
      </c>
    </row>
    <row r="2038" spans="1:16">
      <c r="A2038" s="104" t="s">
        <v>80</v>
      </c>
      <c r="B2038" s="102" t="s">
        <v>27</v>
      </c>
      <c r="C2038" s="104" t="s">
        <v>100</v>
      </c>
      <c r="D2038" s="102" t="s">
        <v>2572</v>
      </c>
      <c r="E2038" s="27">
        <v>1207607.9443077201</v>
      </c>
      <c r="F2038" s="27">
        <v>1286956.7372188501</v>
      </c>
      <c r="G2038" s="27">
        <v>1450276.8237407899</v>
      </c>
      <c r="H2038" s="27">
        <v>1752880.02540527</v>
      </c>
      <c r="I2038" s="27">
        <v>1842645.9559043699</v>
      </c>
      <c r="J2038" s="27">
        <v>1936320.03591431</v>
      </c>
      <c r="K2038" s="27">
        <v>2301659.6539378199</v>
      </c>
      <c r="L2038" s="27">
        <v>2244014.25</v>
      </c>
      <c r="M2038" s="27">
        <v>2439603.1425066101</v>
      </c>
      <c r="N2038" s="27">
        <v>2696283.12</v>
      </c>
      <c r="O2038" s="27">
        <v>2732912.9527311102</v>
      </c>
      <c r="P2038" s="27">
        <v>2898176.8386784499</v>
      </c>
    </row>
    <row r="2039" spans="1:16">
      <c r="A2039" s="104" t="s">
        <v>80</v>
      </c>
      <c r="B2039" s="102" t="s">
        <v>27</v>
      </c>
      <c r="C2039" s="104" t="s">
        <v>102</v>
      </c>
      <c r="D2039" s="102" t="s">
        <v>2573</v>
      </c>
      <c r="E2039" s="27">
        <v>7859499.1976241702</v>
      </c>
      <c r="F2039" s="27">
        <v>8375926.5506878402</v>
      </c>
      <c r="G2039" s="27">
        <v>9438865.9715699106</v>
      </c>
      <c r="H2039" s="27">
        <v>11408304.5065613</v>
      </c>
      <c r="I2039" s="27">
        <v>11992529.9267876</v>
      </c>
      <c r="J2039" s="27">
        <v>12602190.8353885</v>
      </c>
      <c r="K2039" s="27">
        <v>15088789.1074281</v>
      </c>
      <c r="L2039" s="27">
        <v>16209572</v>
      </c>
      <c r="M2039" s="27">
        <v>17956967.537227701</v>
      </c>
      <c r="N2039" s="27">
        <v>19945646.460000001</v>
      </c>
      <c r="O2039" s="27">
        <v>20229443.3159349</v>
      </c>
      <c r="P2039" s="27">
        <v>21509857.9531244</v>
      </c>
    </row>
    <row r="2040" spans="1:16">
      <c r="A2040" s="104" t="s">
        <v>80</v>
      </c>
      <c r="B2040" s="102" t="s">
        <v>27</v>
      </c>
      <c r="C2040" s="104" t="s">
        <v>104</v>
      </c>
      <c r="D2040" s="102" t="s">
        <v>2574</v>
      </c>
      <c r="E2040" s="27">
        <v>936397.20496157999</v>
      </c>
      <c r="F2040" s="27">
        <v>997925.44204323902</v>
      </c>
      <c r="G2040" s="27">
        <v>1124566.2721686901</v>
      </c>
      <c r="H2040" s="27">
        <v>1359209.3064306199</v>
      </c>
      <c r="I2040" s="27">
        <v>1428815.1473133001</v>
      </c>
      <c r="J2040" s="27">
        <v>1501451.42557536</v>
      </c>
      <c r="K2040" s="27">
        <v>2032697.6281310599</v>
      </c>
      <c r="L2040" s="27">
        <v>1661535</v>
      </c>
      <c r="M2040" s="27">
        <v>1808132.6190205</v>
      </c>
      <c r="N2040" s="27">
        <v>1958049.38</v>
      </c>
      <c r="O2040" s="27">
        <v>1979443.43113288</v>
      </c>
      <c r="P2040" s="27">
        <v>2075967.61519953</v>
      </c>
    </row>
    <row r="2041" spans="1:16">
      <c r="A2041" s="104" t="s">
        <v>80</v>
      </c>
      <c r="B2041" s="102" t="s">
        <v>27</v>
      </c>
      <c r="C2041" s="104" t="s">
        <v>138</v>
      </c>
      <c r="D2041" s="102" t="s">
        <v>2575</v>
      </c>
      <c r="E2041" s="27">
        <v>2036378.99914003</v>
      </c>
      <c r="F2041" s="27">
        <v>2170184.19332826</v>
      </c>
      <c r="G2041" s="27">
        <v>2445589.4652947802</v>
      </c>
      <c r="H2041" s="27">
        <v>2955866.6689574299</v>
      </c>
      <c r="I2041" s="27">
        <v>3107238.1936052199</v>
      </c>
      <c r="J2041" s="27">
        <v>3265199.9975000801</v>
      </c>
      <c r="K2041" s="27">
        <v>6506711.6490087602</v>
      </c>
      <c r="L2041" s="27">
        <v>8498642</v>
      </c>
      <c r="M2041" s="27">
        <v>9044933.0513775405</v>
      </c>
      <c r="N2041" s="27">
        <v>9979127.4700000007</v>
      </c>
      <c r="O2041" s="27">
        <v>10112442.8296286</v>
      </c>
      <c r="P2041" s="27">
        <v>10713925.6536279</v>
      </c>
    </row>
    <row r="2042" spans="1:16">
      <c r="A2042" s="104" t="s">
        <v>80</v>
      </c>
      <c r="B2042" s="102" t="s">
        <v>27</v>
      </c>
      <c r="C2042" s="104" t="s">
        <v>139</v>
      </c>
      <c r="D2042" s="102" t="s">
        <v>2576</v>
      </c>
      <c r="E2042" s="27">
        <v>16693776.741281699</v>
      </c>
      <c r="F2042" s="27">
        <v>17790681.6099458</v>
      </c>
      <c r="G2042" s="27">
        <v>20048392.048681699</v>
      </c>
      <c r="H2042" s="27">
        <v>24231529.724776901</v>
      </c>
      <c r="I2042" s="27">
        <v>25472439.417189199</v>
      </c>
      <c r="J2042" s="27">
        <v>26767374.735625099</v>
      </c>
      <c r="K2042" s="27">
        <v>30051401.609268598</v>
      </c>
      <c r="L2042" s="27">
        <v>30801458</v>
      </c>
      <c r="M2042" s="27">
        <v>33549670.618843399</v>
      </c>
      <c r="N2042" s="27">
        <v>37418323.240000002</v>
      </c>
      <c r="O2042" s="27">
        <v>37970404.040024802</v>
      </c>
      <c r="P2042" s="27">
        <v>40461243.255146302</v>
      </c>
    </row>
    <row r="2043" spans="1:16">
      <c r="A2043" s="104" t="s">
        <v>80</v>
      </c>
      <c r="B2043" s="102" t="s">
        <v>27</v>
      </c>
      <c r="C2043" s="104" t="s">
        <v>140</v>
      </c>
      <c r="D2043" s="102" t="s">
        <v>2577</v>
      </c>
      <c r="E2043" s="27">
        <v>3395130.1693842201</v>
      </c>
      <c r="F2043" s="27">
        <v>3618215.3867237298</v>
      </c>
      <c r="G2043" s="27">
        <v>4077381.7541120499</v>
      </c>
      <c r="H2043" s="27">
        <v>4928135.7294947999</v>
      </c>
      <c r="I2043" s="27">
        <v>5180508.2153308904</v>
      </c>
      <c r="J2043" s="27">
        <v>5443868.2706909003</v>
      </c>
      <c r="K2043" s="27">
        <v>7781307.1122209197</v>
      </c>
      <c r="L2043" s="27">
        <v>11535936</v>
      </c>
      <c r="M2043" s="27">
        <v>12296047.1709227</v>
      </c>
      <c r="N2043" s="27">
        <v>13096116.16</v>
      </c>
      <c r="O2043" s="27">
        <v>13210290.9811636</v>
      </c>
      <c r="P2043" s="27">
        <v>13725416.893690599</v>
      </c>
    </row>
    <row r="2044" spans="1:16">
      <c r="A2044" s="104" t="s">
        <v>80</v>
      </c>
      <c r="B2044" s="102" t="s">
        <v>27</v>
      </c>
      <c r="C2044" s="104" t="s">
        <v>142</v>
      </c>
      <c r="D2044" s="102" t="s">
        <v>2578</v>
      </c>
      <c r="E2044" s="27">
        <v>5655156.1459101597</v>
      </c>
      <c r="F2044" s="27">
        <v>6026741.8215568997</v>
      </c>
      <c r="G2044" s="27">
        <v>6791560.0685704602</v>
      </c>
      <c r="H2044" s="27">
        <v>8208632.8559199199</v>
      </c>
      <c r="I2044" s="27">
        <v>8629001.3670316804</v>
      </c>
      <c r="J2044" s="27">
        <v>9067671.5096949302</v>
      </c>
      <c r="K2044" s="27">
        <v>12238903.323479</v>
      </c>
      <c r="L2044" s="27">
        <v>13772927</v>
      </c>
      <c r="M2044" s="27">
        <v>14823750.5066239</v>
      </c>
      <c r="N2044" s="27">
        <v>15895877.550000001</v>
      </c>
      <c r="O2044" s="27">
        <v>16048876.7539296</v>
      </c>
      <c r="P2044" s="27">
        <v>16739167.7536157</v>
      </c>
    </row>
    <row r="2045" spans="1:16">
      <c r="A2045" s="104" t="s">
        <v>80</v>
      </c>
      <c r="B2045" s="102" t="s">
        <v>27</v>
      </c>
      <c r="C2045" s="104" t="s">
        <v>144</v>
      </c>
      <c r="D2045" s="102" t="s">
        <v>2579</v>
      </c>
      <c r="E2045" s="27">
        <v>1395190.93452999</v>
      </c>
      <c r="F2045" s="27">
        <v>1486865.32029182</v>
      </c>
      <c r="G2045" s="27">
        <v>1675554.6256380801</v>
      </c>
      <c r="H2045" s="27">
        <v>2025162.4977228199</v>
      </c>
      <c r="I2045" s="27">
        <v>2128872.16032677</v>
      </c>
      <c r="J2045" s="27">
        <v>2237097.0422638902</v>
      </c>
      <c r="K2045" s="27">
        <v>3646127.6669709999</v>
      </c>
      <c r="L2045" s="27">
        <v>1997981.5</v>
      </c>
      <c r="M2045" s="27">
        <v>2188217.0105413501</v>
      </c>
      <c r="N2045" s="27">
        <v>2323892.11</v>
      </c>
      <c r="O2045" s="27">
        <v>2343253.7895042398</v>
      </c>
      <c r="P2045" s="27">
        <v>2430608.45523145</v>
      </c>
    </row>
    <row r="2046" spans="1:16">
      <c r="A2046" s="104" t="s">
        <v>80</v>
      </c>
      <c r="B2046" s="102" t="s">
        <v>27</v>
      </c>
      <c r="C2046" s="104" t="s">
        <v>146</v>
      </c>
      <c r="D2046" s="102" t="s">
        <v>2580</v>
      </c>
      <c r="E2046" s="27">
        <v>2071773.7296974601</v>
      </c>
      <c r="F2046" s="27">
        <v>2207904.6200343301</v>
      </c>
      <c r="G2046" s="27">
        <v>2488096.7688049502</v>
      </c>
      <c r="H2046" s="27">
        <v>3007243.2075859802</v>
      </c>
      <c r="I2046" s="27">
        <v>3161245.7524570501</v>
      </c>
      <c r="J2046" s="27">
        <v>3321953.1235829298</v>
      </c>
      <c r="K2046" s="27">
        <v>2741764.2303684</v>
      </c>
      <c r="L2046" s="27">
        <v>2820732.5</v>
      </c>
      <c r="M2046" s="27">
        <v>3099575.7274672901</v>
      </c>
      <c r="N2046" s="27">
        <v>3844665.74</v>
      </c>
      <c r="O2046" s="27">
        <v>3950994.7268392802</v>
      </c>
      <c r="P2046" s="27">
        <v>4430722.3250292698</v>
      </c>
    </row>
    <row r="2047" spans="1:16">
      <c r="A2047" s="104" t="s">
        <v>80</v>
      </c>
      <c r="B2047" s="102" t="s">
        <v>27</v>
      </c>
      <c r="C2047" s="104" t="s">
        <v>148</v>
      </c>
      <c r="D2047" s="102" t="s">
        <v>2581</v>
      </c>
      <c r="E2047" s="27">
        <v>6658235.1578452699</v>
      </c>
      <c r="F2047" s="27">
        <v>7095730.5595473098</v>
      </c>
      <c r="G2047" s="27">
        <v>7996207.8603040902</v>
      </c>
      <c r="H2047" s="27">
        <v>9664632.8534459695</v>
      </c>
      <c r="I2047" s="27">
        <v>10159563.908879301</v>
      </c>
      <c r="J2047" s="27">
        <v>10676042.833791999</v>
      </c>
      <c r="K2047" s="27">
        <v>9325953.79318358</v>
      </c>
      <c r="L2047" s="27">
        <v>9603075</v>
      </c>
      <c r="M2047" s="27">
        <v>10607088.9075318</v>
      </c>
      <c r="N2047" s="27">
        <v>11750294.560000001</v>
      </c>
      <c r="O2047" s="27">
        <v>11913437.119825</v>
      </c>
      <c r="P2047" s="27">
        <v>12649492.213058401</v>
      </c>
    </row>
    <row r="2048" spans="1:16">
      <c r="A2048" s="104" t="s">
        <v>80</v>
      </c>
      <c r="B2048" s="102" t="s">
        <v>27</v>
      </c>
      <c r="C2048" s="104" t="s">
        <v>150</v>
      </c>
      <c r="D2048" s="102" t="s">
        <v>2582</v>
      </c>
      <c r="E2048" s="27">
        <v>2151213.7950308002</v>
      </c>
      <c r="F2048" s="27">
        <v>2292564.4864816801</v>
      </c>
      <c r="G2048" s="27">
        <v>2583500.3194129602</v>
      </c>
      <c r="H2048" s="27">
        <v>3122552.9025876201</v>
      </c>
      <c r="I2048" s="27">
        <v>3282460.5190650499</v>
      </c>
      <c r="J2048" s="27">
        <v>3449330.0515857702</v>
      </c>
      <c r="K2048" s="27">
        <v>2830581.02256541</v>
      </c>
      <c r="L2048" s="27">
        <v>3936136.25</v>
      </c>
      <c r="M2048" s="27">
        <v>4389493.9696315499</v>
      </c>
      <c r="N2048" s="27">
        <v>5124178.37</v>
      </c>
      <c r="O2048" s="27">
        <v>5229022.4038219098</v>
      </c>
      <c r="P2048" s="27">
        <v>5702050.3262252202</v>
      </c>
    </row>
    <row r="2049" spans="1:16">
      <c r="A2049" s="104" t="s">
        <v>80</v>
      </c>
      <c r="B2049" s="102" t="s">
        <v>27</v>
      </c>
      <c r="C2049" s="104" t="s">
        <v>151</v>
      </c>
      <c r="D2049" s="102" t="s">
        <v>2583</v>
      </c>
      <c r="E2049" s="27">
        <v>1232703.6057673499</v>
      </c>
      <c r="F2049" s="27">
        <v>1313701.36964916</v>
      </c>
      <c r="G2049" s="27">
        <v>1480415.4596804599</v>
      </c>
      <c r="H2049" s="27">
        <v>1789307.14888044</v>
      </c>
      <c r="I2049" s="27">
        <v>1880938.53199853</v>
      </c>
      <c r="J2049" s="27">
        <v>1976559.28104751</v>
      </c>
      <c r="K2049" s="27">
        <v>3066614.7992744399</v>
      </c>
      <c r="L2049" s="27">
        <v>3411661</v>
      </c>
      <c r="M2049" s="27">
        <v>3738467.83178013</v>
      </c>
      <c r="N2049" s="27">
        <v>3982361.28</v>
      </c>
      <c r="O2049" s="27">
        <v>4017166.3913721698</v>
      </c>
      <c r="P2049" s="27">
        <v>4174197.6438605599</v>
      </c>
    </row>
    <row r="2050" spans="1:16">
      <c r="A2050" s="104" t="s">
        <v>80</v>
      </c>
      <c r="B2050" s="102" t="s">
        <v>27</v>
      </c>
      <c r="C2050" s="104" t="s">
        <v>153</v>
      </c>
      <c r="D2050" s="102" t="s">
        <v>2584</v>
      </c>
      <c r="E2050" s="27">
        <v>2640346.0919877202</v>
      </c>
      <c r="F2050" s="27">
        <v>2813836.4008701802</v>
      </c>
      <c r="G2050" s="27">
        <v>3170923.7769709402</v>
      </c>
      <c r="H2050" s="27">
        <v>3832543.4563579601</v>
      </c>
      <c r="I2050" s="27">
        <v>4028810.07161514</v>
      </c>
      <c r="J2050" s="27">
        <v>4233621.5687753297</v>
      </c>
      <c r="K2050" s="27">
        <v>3762964.55888766</v>
      </c>
      <c r="L2050" s="27">
        <v>5919549.5</v>
      </c>
      <c r="M2050" s="27">
        <v>6475174.1598840002</v>
      </c>
      <c r="N2050" s="27">
        <v>6989042.7000000002</v>
      </c>
      <c r="O2050" s="27">
        <v>7062374.9426572397</v>
      </c>
      <c r="P2050" s="27">
        <v>7393230.1645458601</v>
      </c>
    </row>
    <row r="2051" spans="1:16">
      <c r="A2051" s="104" t="s">
        <v>80</v>
      </c>
      <c r="B2051" s="102" t="s">
        <v>27</v>
      </c>
      <c r="C2051" s="104" t="s">
        <v>155</v>
      </c>
      <c r="D2051" s="102" t="s">
        <v>2585</v>
      </c>
      <c r="E2051" s="27">
        <v>789667.064424515</v>
      </c>
      <c r="F2051" s="27">
        <v>841554.04368721205</v>
      </c>
      <c r="G2051" s="27">
        <v>948350.70223293302</v>
      </c>
      <c r="H2051" s="27">
        <v>1146226.0003130301</v>
      </c>
      <c r="I2051" s="27">
        <v>1204924.85134054</v>
      </c>
      <c r="J2051" s="27">
        <v>1266179.2809109001</v>
      </c>
      <c r="K2051" s="27">
        <v>995794.49093199195</v>
      </c>
      <c r="L2051" s="27">
        <v>1129589.625</v>
      </c>
      <c r="M2051" s="27">
        <v>1270081.95981146</v>
      </c>
      <c r="N2051" s="27">
        <v>1416071.77</v>
      </c>
      <c r="O2051" s="27">
        <v>1436905.4216918601</v>
      </c>
      <c r="P2051" s="27">
        <v>1530901.2320934001</v>
      </c>
    </row>
    <row r="2052" spans="1:16">
      <c r="A2052" s="104" t="s">
        <v>80</v>
      </c>
      <c r="B2052" s="102" t="s">
        <v>27</v>
      </c>
      <c r="C2052" s="104" t="s">
        <v>157</v>
      </c>
      <c r="D2052" s="102" t="s">
        <v>2586</v>
      </c>
      <c r="E2052" s="27">
        <v>4242095.7990661804</v>
      </c>
      <c r="F2052" s="27">
        <v>4520832.9361113096</v>
      </c>
      <c r="G2052" s="27">
        <v>5094545.1712812902</v>
      </c>
      <c r="H2052" s="27">
        <v>6157532.3573261704</v>
      </c>
      <c r="I2052" s="27">
        <v>6472862.9068347802</v>
      </c>
      <c r="J2052" s="27">
        <v>6801922.0382553497</v>
      </c>
      <c r="K2052" s="27">
        <v>8978014.1786978804</v>
      </c>
      <c r="L2052" s="27">
        <v>10370602</v>
      </c>
      <c r="M2052" s="27">
        <v>11218250.683997</v>
      </c>
      <c r="N2052" s="27">
        <v>12658597.32</v>
      </c>
      <c r="O2052" s="27">
        <v>12864143.749044601</v>
      </c>
      <c r="P2052" s="27">
        <v>13791513.624301599</v>
      </c>
    </row>
    <row r="2053" spans="1:16">
      <c r="A2053" s="104" t="s">
        <v>80</v>
      </c>
      <c r="B2053" s="102" t="s">
        <v>27</v>
      </c>
      <c r="C2053" s="104" t="s">
        <v>159</v>
      </c>
      <c r="D2053" s="102" t="s">
        <v>2587</v>
      </c>
      <c r="E2053" s="27">
        <v>4443401.1111800503</v>
      </c>
      <c r="F2053" s="27">
        <v>4735365.4993360499</v>
      </c>
      <c r="G2053" s="27">
        <v>5336302.79637047</v>
      </c>
      <c r="H2053" s="27">
        <v>6449733.2013798105</v>
      </c>
      <c r="I2053" s="27">
        <v>6780027.51354127</v>
      </c>
      <c r="J2053" s="27">
        <v>7124701.8866348602</v>
      </c>
      <c r="K2053" s="27">
        <v>7808493.2479605898</v>
      </c>
      <c r="L2053" s="27">
        <v>8020441</v>
      </c>
      <c r="M2053" s="27">
        <v>8635294.1967677809</v>
      </c>
      <c r="N2053" s="27">
        <v>9228225.9800000004</v>
      </c>
      <c r="O2053" s="27">
        <v>9312841.0390372407</v>
      </c>
      <c r="P2053" s="27">
        <v>9694601.2757235207</v>
      </c>
    </row>
    <row r="2054" spans="1:16">
      <c r="A2054" s="104" t="s">
        <v>80</v>
      </c>
      <c r="B2054" s="102" t="s">
        <v>27</v>
      </c>
      <c r="C2054" s="104" t="s">
        <v>161</v>
      </c>
      <c r="D2054" s="102" t="s">
        <v>2588</v>
      </c>
      <c r="E2054" s="27">
        <v>14251946.6257811</v>
      </c>
      <c r="F2054" s="27">
        <v>15188405.156648001</v>
      </c>
      <c r="G2054" s="27">
        <v>17115876.044033501</v>
      </c>
      <c r="H2054" s="27">
        <v>20687138.306129999</v>
      </c>
      <c r="I2054" s="27">
        <v>21746537.804383699</v>
      </c>
      <c r="J2054" s="27">
        <v>22852060.498752698</v>
      </c>
      <c r="K2054" s="27">
        <v>16831475.417631201</v>
      </c>
      <c r="L2054" s="27">
        <v>16658683</v>
      </c>
      <c r="M2054" s="27">
        <v>18259809.535791501</v>
      </c>
      <c r="N2054" s="27">
        <v>24481573.010000002</v>
      </c>
      <c r="O2054" s="27">
        <v>25369457.381325599</v>
      </c>
      <c r="P2054" s="27">
        <v>29375351.418876201</v>
      </c>
    </row>
    <row r="2055" spans="1:16">
      <c r="A2055" s="104" t="s">
        <v>80</v>
      </c>
      <c r="B2055" s="102" t="s">
        <v>27</v>
      </c>
      <c r="C2055" s="104" t="s">
        <v>163</v>
      </c>
      <c r="D2055" s="102" t="s">
        <v>2589</v>
      </c>
      <c r="E2055" s="27">
        <v>2883522.0637101298</v>
      </c>
      <c r="F2055" s="27">
        <v>3072990.8363913102</v>
      </c>
      <c r="G2055" s="27">
        <v>3462965.9729022002</v>
      </c>
      <c r="H2055" s="27">
        <v>4185520.8489795602</v>
      </c>
      <c r="I2055" s="27">
        <v>4399863.6266863104</v>
      </c>
      <c r="J2055" s="27">
        <v>4623538.2702051103</v>
      </c>
      <c r="K2055" s="27">
        <v>3678480.8655168801</v>
      </c>
      <c r="L2055" s="27">
        <v>6461735</v>
      </c>
      <c r="M2055" s="27">
        <v>6974212.5888646403</v>
      </c>
      <c r="N2055" s="27">
        <v>7791894.0499999998</v>
      </c>
      <c r="O2055" s="27">
        <v>7908582.2842563801</v>
      </c>
      <c r="P2055" s="27">
        <v>8435048.0207634903</v>
      </c>
    </row>
    <row r="2056" spans="1:16">
      <c r="A2056" s="104" t="s">
        <v>80</v>
      </c>
      <c r="B2056" s="102" t="s">
        <v>27</v>
      </c>
      <c r="C2056" s="104" t="s">
        <v>165</v>
      </c>
      <c r="D2056" s="102" t="s">
        <v>918</v>
      </c>
      <c r="E2056" s="27">
        <v>2103984.8561946801</v>
      </c>
      <c r="F2056" s="27">
        <v>2242232.2562960899</v>
      </c>
      <c r="G2056" s="27">
        <v>2526780.7228528699</v>
      </c>
      <c r="H2056" s="27">
        <v>3053998.6471297001</v>
      </c>
      <c r="I2056" s="27">
        <v>3210395.5632501901</v>
      </c>
      <c r="J2056" s="27">
        <v>3373601.5496465699</v>
      </c>
      <c r="K2056" s="27">
        <v>4184101.2656764602</v>
      </c>
      <c r="L2056" s="27">
        <v>5039836.5</v>
      </c>
      <c r="M2056" s="27">
        <v>5486217.1514189402</v>
      </c>
      <c r="N2056" s="27">
        <v>6049349.8099999996</v>
      </c>
      <c r="O2056" s="27">
        <v>6129712.3446391299</v>
      </c>
      <c r="P2056" s="27">
        <v>6492286.3596858103</v>
      </c>
    </row>
    <row r="2057" spans="1:16">
      <c r="A2057" s="104" t="s">
        <v>80</v>
      </c>
      <c r="B2057" s="102" t="s">
        <v>27</v>
      </c>
      <c r="C2057" s="104" t="s">
        <v>167</v>
      </c>
      <c r="D2057" s="102" t="s">
        <v>2590</v>
      </c>
      <c r="E2057" s="27">
        <v>3436634.3978043101</v>
      </c>
      <c r="F2057" s="27">
        <v>3662446.7505865502</v>
      </c>
      <c r="G2057" s="27">
        <v>4127226.2593992501</v>
      </c>
      <c r="H2057" s="27">
        <v>4988380.3919371897</v>
      </c>
      <c r="I2057" s="27">
        <v>5243838.0393949402</v>
      </c>
      <c r="J2057" s="27">
        <v>5510417.5754261203</v>
      </c>
      <c r="K2057" s="27">
        <v>4845071.7304614298</v>
      </c>
      <c r="L2057" s="27">
        <v>5701619.5</v>
      </c>
      <c r="M2057" s="27">
        <v>6277734.7712368602</v>
      </c>
      <c r="N2057" s="27">
        <v>7437730.1200000001</v>
      </c>
      <c r="O2057" s="27">
        <v>7603268.6800352</v>
      </c>
      <c r="P2057" s="27">
        <v>8350133.8561015204</v>
      </c>
    </row>
    <row r="2058" spans="1:16">
      <c r="A2058" s="104" t="s">
        <v>80</v>
      </c>
      <c r="B2058" s="102" t="s">
        <v>27</v>
      </c>
      <c r="C2058" s="104" t="s">
        <v>169</v>
      </c>
      <c r="D2058" s="102" t="s">
        <v>2591</v>
      </c>
      <c r="E2058" s="27">
        <v>1345197.8740046299</v>
      </c>
      <c r="F2058" s="27">
        <v>1433587.34513392</v>
      </c>
      <c r="G2058" s="27">
        <v>1615515.4569910299</v>
      </c>
      <c r="H2058" s="27">
        <v>1952596.03472744</v>
      </c>
      <c r="I2058" s="27">
        <v>2052589.5296648</v>
      </c>
      <c r="J2058" s="27">
        <v>2156936.4527415298</v>
      </c>
      <c r="K2058" s="27">
        <v>3825483.1934360298</v>
      </c>
      <c r="L2058" s="27">
        <v>3181678.25</v>
      </c>
      <c r="M2058" s="27">
        <v>3487819.3316612099</v>
      </c>
      <c r="N2058" s="27">
        <v>3812320.05</v>
      </c>
      <c r="O2058" s="27">
        <v>3858628.32152496</v>
      </c>
      <c r="P2058" s="27">
        <v>4067558.7160215601</v>
      </c>
    </row>
    <row r="2059" spans="1:16">
      <c r="A2059" s="104" t="s">
        <v>80</v>
      </c>
      <c r="B2059" s="102" t="s">
        <v>27</v>
      </c>
      <c r="C2059" s="104" t="s">
        <v>171</v>
      </c>
      <c r="D2059" s="102" t="s">
        <v>2592</v>
      </c>
      <c r="E2059" s="27">
        <v>4428710.3925462803</v>
      </c>
      <c r="F2059" s="27">
        <v>4719709.4915982401</v>
      </c>
      <c r="G2059" s="27">
        <v>5318659.9770605303</v>
      </c>
      <c r="H2059" s="27">
        <v>6428409.1720263101</v>
      </c>
      <c r="I2059" s="27">
        <v>6757611.4691558601</v>
      </c>
      <c r="J2059" s="27">
        <v>7101146.28403896</v>
      </c>
      <c r="K2059" s="27">
        <v>9919572.5901290104</v>
      </c>
      <c r="L2059" s="27">
        <v>11788947</v>
      </c>
      <c r="M2059" s="27">
        <v>12634279.790624499</v>
      </c>
      <c r="N2059" s="27">
        <v>13487838.84</v>
      </c>
      <c r="O2059" s="27">
        <v>13609647.033232801</v>
      </c>
      <c r="P2059" s="27">
        <v>14159212.625128601</v>
      </c>
    </row>
    <row r="2060" spans="1:16">
      <c r="A2060" s="104" t="s">
        <v>80</v>
      </c>
      <c r="B2060" s="102" t="s">
        <v>27</v>
      </c>
      <c r="C2060" s="104" t="s">
        <v>173</v>
      </c>
      <c r="D2060" s="102" t="s">
        <v>2593</v>
      </c>
      <c r="E2060" s="27">
        <v>5540241.9265361698</v>
      </c>
      <c r="F2060" s="27">
        <v>5904276.8862087103</v>
      </c>
      <c r="G2060" s="27">
        <v>6653553.8308159504</v>
      </c>
      <c r="H2060" s="27">
        <v>8041831.3366642697</v>
      </c>
      <c r="I2060" s="27">
        <v>8453657.8521073908</v>
      </c>
      <c r="J2060" s="27">
        <v>8883414.1052581295</v>
      </c>
      <c r="K2060" s="27">
        <v>8484743.1723700706</v>
      </c>
      <c r="L2060" s="27">
        <v>7775571</v>
      </c>
      <c r="M2060" s="27">
        <v>8448189.9210678395</v>
      </c>
      <c r="N2060" s="27">
        <v>9459133.5999999996</v>
      </c>
      <c r="O2060" s="27">
        <v>9603401.5564008709</v>
      </c>
      <c r="P2060" s="27">
        <v>10254299.534704201</v>
      </c>
    </row>
    <row r="2061" spans="1:16">
      <c r="A2061" s="104" t="s">
        <v>80</v>
      </c>
      <c r="B2061" s="102" t="s">
        <v>27</v>
      </c>
      <c r="C2061" s="104" t="s">
        <v>175</v>
      </c>
      <c r="D2061" s="102" t="s">
        <v>2594</v>
      </c>
      <c r="E2061" s="27">
        <v>2035113.5715284301</v>
      </c>
      <c r="F2061" s="27">
        <v>2168835.61774304</v>
      </c>
      <c r="G2061" s="27">
        <v>2444069.7499385802</v>
      </c>
      <c r="H2061" s="27">
        <v>2954029.8619090398</v>
      </c>
      <c r="I2061" s="27">
        <v>3105307.32267826</v>
      </c>
      <c r="J2061" s="27">
        <v>3263170.96741794</v>
      </c>
      <c r="K2061" s="27">
        <v>3493727.8183542802</v>
      </c>
      <c r="L2061" s="27">
        <v>3949742</v>
      </c>
      <c r="M2061" s="27">
        <v>4277820.3522949005</v>
      </c>
      <c r="N2061" s="27">
        <v>4794331.0999999996</v>
      </c>
      <c r="O2061" s="27">
        <v>4868040.3982782001</v>
      </c>
      <c r="P2061" s="27">
        <v>5200596.8096516896</v>
      </c>
    </row>
    <row r="2062" spans="1:16">
      <c r="A2062" s="104" t="s">
        <v>80</v>
      </c>
      <c r="B2062" s="102" t="s">
        <v>27</v>
      </c>
      <c r="C2062" s="104" t="s">
        <v>177</v>
      </c>
      <c r="D2062" s="102" t="s">
        <v>27</v>
      </c>
      <c r="E2062" s="27">
        <v>7452911.5661868602</v>
      </c>
      <c r="F2062" s="27">
        <v>7942623.0981769599</v>
      </c>
      <c r="G2062" s="27">
        <v>8950574.5343756806</v>
      </c>
      <c r="H2062" s="27">
        <v>10818130.070327399</v>
      </c>
      <c r="I2062" s="27">
        <v>11372132.339706199</v>
      </c>
      <c r="J2062" s="27">
        <v>11950254.2687198</v>
      </c>
      <c r="K2062" s="27">
        <v>10598867.8718013</v>
      </c>
      <c r="L2062" s="27">
        <v>9301487</v>
      </c>
      <c r="M2062" s="27">
        <v>10345686.5659365</v>
      </c>
      <c r="N2062" s="27">
        <v>11900634.66</v>
      </c>
      <c r="O2062" s="27">
        <v>12122535.4316798</v>
      </c>
      <c r="P2062" s="27">
        <v>13123691.6660657</v>
      </c>
    </row>
    <row r="2063" spans="1:16">
      <c r="A2063" s="104" t="s">
        <v>80</v>
      </c>
      <c r="B2063" s="102" t="s">
        <v>27</v>
      </c>
      <c r="C2063" s="104" t="s">
        <v>179</v>
      </c>
      <c r="D2063" s="102" t="s">
        <v>2337</v>
      </c>
      <c r="E2063" s="27">
        <v>10935421.9531115</v>
      </c>
      <c r="F2063" s="27">
        <v>11653960.2304087</v>
      </c>
      <c r="G2063" s="27">
        <v>13132895.565303201</v>
      </c>
      <c r="H2063" s="27">
        <v>15873100.8696512</v>
      </c>
      <c r="I2063" s="27">
        <v>16685970.9171269</v>
      </c>
      <c r="J2063" s="27">
        <v>17534230.980057601</v>
      </c>
      <c r="K2063" s="27">
        <v>16983963.502032399</v>
      </c>
      <c r="L2063" s="27">
        <v>27591512</v>
      </c>
      <c r="M2063" s="27">
        <v>29889419.4575557</v>
      </c>
      <c r="N2063" s="27">
        <v>32417896.91</v>
      </c>
      <c r="O2063" s="27">
        <v>32778726.375521101</v>
      </c>
      <c r="P2063" s="27">
        <v>34406691.304847598</v>
      </c>
    </row>
    <row r="2064" spans="1:16">
      <c r="A2064" s="104" t="s">
        <v>80</v>
      </c>
      <c r="B2064" s="102" t="s">
        <v>27</v>
      </c>
      <c r="C2064" s="104" t="s">
        <v>181</v>
      </c>
      <c r="D2064" s="102" t="s">
        <v>2595</v>
      </c>
      <c r="E2064" s="27">
        <v>864990.71511381003</v>
      </c>
      <c r="F2064" s="27">
        <v>921827.01653692196</v>
      </c>
      <c r="G2064" s="27">
        <v>1038810.64445934</v>
      </c>
      <c r="H2064" s="27">
        <v>1255560.5930145001</v>
      </c>
      <c r="I2064" s="27">
        <v>1319858.5274403901</v>
      </c>
      <c r="J2064" s="27">
        <v>1386955.8083224399</v>
      </c>
      <c r="K2064" s="27">
        <v>2598434.0457088598</v>
      </c>
      <c r="L2064" s="27">
        <v>2525403.75</v>
      </c>
      <c r="M2064" s="27">
        <v>2719834.0071712299</v>
      </c>
      <c r="N2064" s="27">
        <v>2911358.54</v>
      </c>
      <c r="O2064" s="27">
        <v>2938690.2874070401</v>
      </c>
      <c r="P2064" s="27">
        <v>3062003.7167515098</v>
      </c>
    </row>
    <row r="2065" spans="1:16">
      <c r="A2065" s="104" t="s">
        <v>80</v>
      </c>
      <c r="B2065" s="102" t="s">
        <v>27</v>
      </c>
      <c r="C2065" s="104" t="s">
        <v>183</v>
      </c>
      <c r="D2065" s="102" t="s">
        <v>2596</v>
      </c>
      <c r="E2065" s="27">
        <v>1696129.3057105099</v>
      </c>
      <c r="F2065" s="27">
        <v>1807577.57305897</v>
      </c>
      <c r="G2065" s="27">
        <v>2036966.5782131399</v>
      </c>
      <c r="H2065" s="27">
        <v>2461983.7874525902</v>
      </c>
      <c r="I2065" s="27">
        <v>2588063.3036495298</v>
      </c>
      <c r="J2065" s="27">
        <v>2719631.9580269498</v>
      </c>
      <c r="K2065" s="27">
        <v>3415851.6138717802</v>
      </c>
      <c r="L2065" s="27">
        <v>2804727.75</v>
      </c>
      <c r="M2065" s="27">
        <v>3110458.3289998099</v>
      </c>
      <c r="N2065" s="27">
        <v>3351684.18</v>
      </c>
      <c r="O2065" s="27">
        <v>3386108.60693513</v>
      </c>
      <c r="P2065" s="27">
        <v>3541422.3194379001</v>
      </c>
    </row>
    <row r="2066" spans="1:16">
      <c r="A2066" s="104" t="s">
        <v>80</v>
      </c>
      <c r="B2066" s="102" t="s">
        <v>27</v>
      </c>
      <c r="C2066" s="104" t="s">
        <v>185</v>
      </c>
      <c r="D2066" s="102" t="s">
        <v>2597</v>
      </c>
      <c r="E2066" s="27">
        <v>2659401.4234968</v>
      </c>
      <c r="F2066" s="27">
        <v>2834143.80890036</v>
      </c>
      <c r="G2066" s="27">
        <v>3193808.27834125</v>
      </c>
      <c r="H2066" s="27">
        <v>3860202.8553682799</v>
      </c>
      <c r="I2066" s="27">
        <v>4057885.9233508199</v>
      </c>
      <c r="J2066" s="27">
        <v>4264175.5414702902</v>
      </c>
      <c r="K2066" s="27">
        <v>6435190.2098992998</v>
      </c>
      <c r="L2066" s="27">
        <v>7259392.5</v>
      </c>
      <c r="M2066" s="27">
        <v>7828888.3596106498</v>
      </c>
      <c r="N2066" s="27">
        <v>9114272.3300000001</v>
      </c>
      <c r="O2066" s="27">
        <v>9297704.6229008902</v>
      </c>
      <c r="P2066" s="27">
        <v>10125301.4942411</v>
      </c>
    </row>
    <row r="2067" spans="1:16">
      <c r="A2067" s="104" t="s">
        <v>80</v>
      </c>
      <c r="B2067" s="102" t="s">
        <v>27</v>
      </c>
      <c r="C2067" s="104" t="s">
        <v>187</v>
      </c>
      <c r="D2067" s="102" t="s">
        <v>2598</v>
      </c>
      <c r="E2067" s="27">
        <v>2153378.0813668901</v>
      </c>
      <c r="F2067" s="27">
        <v>2294870.9824720598</v>
      </c>
      <c r="G2067" s="27">
        <v>2586099.51920124</v>
      </c>
      <c r="H2067" s="27">
        <v>3125694.4306850298</v>
      </c>
      <c r="I2067" s="27">
        <v>3285762.92650889</v>
      </c>
      <c r="J2067" s="27">
        <v>3452800.34257467</v>
      </c>
      <c r="K2067" s="27">
        <v>3942339.4366461099</v>
      </c>
      <c r="L2067" s="27">
        <v>3774402.5</v>
      </c>
      <c r="M2067" s="27">
        <v>4180834.0618086299</v>
      </c>
      <c r="N2067" s="27">
        <v>4842343.83</v>
      </c>
      <c r="O2067" s="27">
        <v>4936745.3890202995</v>
      </c>
      <c r="P2067" s="27">
        <v>5362659.6893374398</v>
      </c>
    </row>
    <row r="2068" spans="1:16">
      <c r="A2068" s="104" t="s">
        <v>80</v>
      </c>
      <c r="B2068" s="102" t="s">
        <v>27</v>
      </c>
      <c r="C2068" s="104" t="s">
        <v>236</v>
      </c>
      <c r="D2068" s="102" t="s">
        <v>2599</v>
      </c>
      <c r="E2068" s="27">
        <v>3566221.9122881</v>
      </c>
      <c r="F2068" s="27">
        <v>3800549.1252938998</v>
      </c>
      <c r="G2068" s="27">
        <v>4282854.3916816497</v>
      </c>
      <c r="H2068" s="27">
        <v>5176480.6497661797</v>
      </c>
      <c r="I2068" s="27">
        <v>5441571.0127700204</v>
      </c>
      <c r="J2068" s="27">
        <v>5718202.6449705604</v>
      </c>
      <c r="K2068" s="27">
        <v>6397343.6234243102</v>
      </c>
      <c r="L2068" s="27">
        <v>8674718</v>
      </c>
      <c r="M2068" s="27">
        <v>9402312.2707559709</v>
      </c>
      <c r="N2068" s="27">
        <v>10444042.92</v>
      </c>
      <c r="O2068" s="27">
        <v>10592704.3641409</v>
      </c>
      <c r="P2068" s="27">
        <v>11263424.5880806</v>
      </c>
    </row>
    <row r="2069" spans="1:16">
      <c r="A2069" s="104" t="s">
        <v>80</v>
      </c>
      <c r="B2069" s="102" t="s">
        <v>27</v>
      </c>
      <c r="C2069" s="104" t="s">
        <v>238</v>
      </c>
      <c r="D2069" s="102" t="s">
        <v>2600</v>
      </c>
      <c r="E2069" s="27">
        <v>2478176.9391560201</v>
      </c>
      <c r="F2069" s="27">
        <v>2641011.5326754898</v>
      </c>
      <c r="G2069" s="27">
        <v>2976166.72441418</v>
      </c>
      <c r="H2069" s="27">
        <v>3597149.94965271</v>
      </c>
      <c r="I2069" s="27">
        <v>3781361.9366087001</v>
      </c>
      <c r="J2069" s="27">
        <v>3973593.9817247801</v>
      </c>
      <c r="K2069" s="27">
        <v>5476454.6372868503</v>
      </c>
      <c r="L2069" s="27">
        <v>4094958</v>
      </c>
      <c r="M2069" s="27">
        <v>4461384.2431453103</v>
      </c>
      <c r="N2069" s="27">
        <v>4864920.88</v>
      </c>
      <c r="O2069" s="27">
        <v>4922508.0699403202</v>
      </c>
      <c r="P2069" s="27">
        <v>5182325.8896350404</v>
      </c>
    </row>
    <row r="2070" spans="1:16">
      <c r="A2070" s="104" t="s">
        <v>80</v>
      </c>
      <c r="B2070" s="102" t="s">
        <v>27</v>
      </c>
      <c r="C2070" s="104" t="s">
        <v>240</v>
      </c>
      <c r="D2070" s="102" t="s">
        <v>2601</v>
      </c>
      <c r="E2070" s="27">
        <v>3423953.02444389</v>
      </c>
      <c r="F2070" s="27">
        <v>3648932.1170001202</v>
      </c>
      <c r="G2070" s="27">
        <v>4111996.5634002099</v>
      </c>
      <c r="H2070" s="27">
        <v>4969972.9889691798</v>
      </c>
      <c r="I2070" s="27">
        <v>5224487.9834035896</v>
      </c>
      <c r="J2070" s="27">
        <v>5490083.8260176703</v>
      </c>
      <c r="K2070" s="27">
        <v>5890006.4950316995</v>
      </c>
      <c r="L2070" s="27">
        <v>5925946</v>
      </c>
      <c r="M2070" s="27">
        <v>6512346.3407069501</v>
      </c>
      <c r="N2070" s="27">
        <v>7171847.1500000004</v>
      </c>
      <c r="O2070" s="27">
        <v>7265962.0243154103</v>
      </c>
      <c r="P2070" s="27">
        <v>7690582.85558304</v>
      </c>
    </row>
    <row r="2071" spans="1:16">
      <c r="A2071" s="104" t="s">
        <v>80</v>
      </c>
      <c r="B2071" s="102" t="s">
        <v>27</v>
      </c>
      <c r="C2071" s="104" t="s">
        <v>242</v>
      </c>
      <c r="D2071" s="102" t="s">
        <v>2602</v>
      </c>
      <c r="E2071" s="27">
        <v>1314929.2513739299</v>
      </c>
      <c r="F2071" s="27">
        <v>1401329.84964084</v>
      </c>
      <c r="G2071" s="27">
        <v>1579164.3530629899</v>
      </c>
      <c r="H2071" s="27">
        <v>1908660.1992138899</v>
      </c>
      <c r="I2071" s="27">
        <v>2006403.71634333</v>
      </c>
      <c r="J2071" s="27">
        <v>2108402.7040556399</v>
      </c>
      <c r="K2071" s="27">
        <v>1682964.7173705499</v>
      </c>
      <c r="L2071" s="27">
        <v>1946052.5</v>
      </c>
      <c r="M2071" s="27">
        <v>2137884.43592514</v>
      </c>
      <c r="N2071" s="27">
        <v>2440111.5299999998</v>
      </c>
      <c r="O2071" s="27">
        <v>2483241.2204346801</v>
      </c>
      <c r="P2071" s="27">
        <v>2677830.6991890799</v>
      </c>
    </row>
    <row r="2072" spans="1:16">
      <c r="A2072" s="104" t="s">
        <v>80</v>
      </c>
      <c r="B2072" s="102" t="s">
        <v>27</v>
      </c>
      <c r="C2072" s="104" t="s">
        <v>244</v>
      </c>
      <c r="D2072" s="102" t="s">
        <v>2603</v>
      </c>
      <c r="E2072" s="27">
        <v>3815317.8733806601</v>
      </c>
      <c r="F2072" s="27">
        <v>4066012.5373666398</v>
      </c>
      <c r="G2072" s="27">
        <v>4582006.19915595</v>
      </c>
      <c r="H2072" s="27">
        <v>5538051.0888033696</v>
      </c>
      <c r="I2072" s="27">
        <v>5821657.6687933803</v>
      </c>
      <c r="J2072" s="27">
        <v>6117611.6606124695</v>
      </c>
      <c r="K2072" s="27">
        <v>5103560.7674971204</v>
      </c>
      <c r="L2072" s="27">
        <v>4914446.5</v>
      </c>
      <c r="M2072" s="27">
        <v>5406102.7685104003</v>
      </c>
      <c r="N2072" s="27">
        <v>6067000.4400000004</v>
      </c>
      <c r="O2072" s="27">
        <v>6161314.64646181</v>
      </c>
      <c r="P2072" s="27">
        <v>6586834.8438787404</v>
      </c>
    </row>
    <row r="2073" spans="1:16">
      <c r="A2073" s="104" t="s">
        <v>80</v>
      </c>
      <c r="B2073" s="102" t="s">
        <v>27</v>
      </c>
      <c r="C2073" s="104" t="s">
        <v>246</v>
      </c>
      <c r="D2073" s="102" t="s">
        <v>2604</v>
      </c>
      <c r="E2073" s="27">
        <v>4719322.2704665</v>
      </c>
      <c r="F2073" s="27">
        <v>5029416.72395638</v>
      </c>
      <c r="G2073" s="27">
        <v>5667670.3270157101</v>
      </c>
      <c r="H2073" s="27">
        <v>6850241.23958854</v>
      </c>
      <c r="I2073" s="27">
        <v>7201045.78416814</v>
      </c>
      <c r="J2073" s="27">
        <v>7567123.3459873004</v>
      </c>
      <c r="K2073" s="27">
        <v>7517737.13622911</v>
      </c>
      <c r="L2073" s="27">
        <v>9339311</v>
      </c>
      <c r="M2073" s="27">
        <v>10296670.940080401</v>
      </c>
      <c r="N2073" s="27">
        <v>11649641.08</v>
      </c>
      <c r="O2073" s="27">
        <v>11842718.3417511</v>
      </c>
      <c r="P2073" s="27">
        <v>12713830.695930799</v>
      </c>
    </row>
    <row r="2074" spans="1:16">
      <c r="A2074" s="104" t="s">
        <v>80</v>
      </c>
      <c r="B2074" s="102" t="s">
        <v>27</v>
      </c>
      <c r="C2074" s="104" t="s">
        <v>248</v>
      </c>
      <c r="D2074" s="102" t="s">
        <v>472</v>
      </c>
      <c r="E2074" s="27">
        <v>840431.13738213398</v>
      </c>
      <c r="F2074" s="27">
        <v>895653.69250902301</v>
      </c>
      <c r="G2074" s="27">
        <v>1009315.81830074</v>
      </c>
      <c r="H2074" s="27">
        <v>1219911.61153747</v>
      </c>
      <c r="I2074" s="27">
        <v>1282383.9424153401</v>
      </c>
      <c r="J2074" s="27">
        <v>1347576.13825532</v>
      </c>
      <c r="K2074" s="27">
        <v>1710096.4708000999</v>
      </c>
      <c r="L2074" s="27">
        <v>1935369.375</v>
      </c>
      <c r="M2074" s="27">
        <v>2107744.4555986999</v>
      </c>
      <c r="N2074" s="27">
        <v>2286627</v>
      </c>
      <c r="O2074" s="27">
        <v>2312154.6489337101</v>
      </c>
      <c r="P2074" s="27">
        <v>2427328.5049866801</v>
      </c>
    </row>
    <row r="2075" spans="1:16">
      <c r="A2075" s="104" t="s">
        <v>80</v>
      </c>
      <c r="B2075" s="102" t="s">
        <v>27</v>
      </c>
      <c r="C2075" s="104" t="s">
        <v>250</v>
      </c>
      <c r="D2075" s="102" t="s">
        <v>398</v>
      </c>
      <c r="E2075" s="27">
        <v>1158249.8654243399</v>
      </c>
      <c r="F2075" s="27">
        <v>1234355.46670339</v>
      </c>
      <c r="G2075" s="27">
        <v>1391000.23632981</v>
      </c>
      <c r="H2075" s="27">
        <v>1681235.2577678401</v>
      </c>
      <c r="I2075" s="27">
        <v>1767332.2211162201</v>
      </c>
      <c r="J2075" s="27">
        <v>1857177.5977314999</v>
      </c>
      <c r="K2075" s="27">
        <v>3573698.4156499901</v>
      </c>
      <c r="L2075" s="27">
        <v>3791004.25</v>
      </c>
      <c r="M2075" s="27">
        <v>4069248.4890689398</v>
      </c>
      <c r="N2075" s="27">
        <v>4298335.03</v>
      </c>
      <c r="O2075" s="27">
        <v>4331027.1065407004</v>
      </c>
      <c r="P2075" s="27">
        <v>4478524.9042604696</v>
      </c>
    </row>
    <row r="2076" spans="1:16">
      <c r="A2076" s="104" t="s">
        <v>80</v>
      </c>
      <c r="B2076" s="102" t="s">
        <v>27</v>
      </c>
      <c r="C2076" s="104" t="s">
        <v>252</v>
      </c>
      <c r="D2076" s="102" t="s">
        <v>1002</v>
      </c>
      <c r="E2076" s="27">
        <v>575988.03739374795</v>
      </c>
      <c r="F2076" s="27">
        <v>613834.72075971996</v>
      </c>
      <c r="G2076" s="27">
        <v>691732.86356853705</v>
      </c>
      <c r="H2076" s="27">
        <v>836064.32897288399</v>
      </c>
      <c r="I2076" s="27">
        <v>878879.63370545197</v>
      </c>
      <c r="J2076" s="27">
        <v>923558.99321755103</v>
      </c>
      <c r="K2076" s="27">
        <v>1867641.4465888799</v>
      </c>
      <c r="L2076" s="27">
        <v>2043975.25</v>
      </c>
      <c r="M2076" s="27">
        <v>2188001.65263048</v>
      </c>
      <c r="N2076" s="27">
        <v>2305481.63</v>
      </c>
      <c r="O2076" s="27">
        <v>2322246.7546825102</v>
      </c>
      <c r="P2076" s="27">
        <v>2397886.45954837</v>
      </c>
    </row>
    <row r="2077" spans="1:16">
      <c r="A2077" s="104" t="s">
        <v>80</v>
      </c>
      <c r="B2077" s="102" t="s">
        <v>27</v>
      </c>
      <c r="C2077" s="104" t="s">
        <v>254</v>
      </c>
      <c r="D2077" s="102" t="s">
        <v>2605</v>
      </c>
      <c r="E2077" s="27">
        <v>3769989.08838632</v>
      </c>
      <c r="F2077" s="27">
        <v>4017705.3152144598</v>
      </c>
      <c r="G2077" s="27">
        <v>4527568.5924513098</v>
      </c>
      <c r="H2077" s="27">
        <v>5472254.96501425</v>
      </c>
      <c r="I2077" s="27">
        <v>5752492.0900560897</v>
      </c>
      <c r="J2077" s="27">
        <v>6044929.9305857103</v>
      </c>
      <c r="K2077" s="27">
        <v>4933907.4293340901</v>
      </c>
      <c r="L2077" s="27">
        <v>5186113</v>
      </c>
      <c r="M2077" s="27">
        <v>5744923.5922566801</v>
      </c>
      <c r="N2077" s="27">
        <v>6686095.9199999999</v>
      </c>
      <c r="O2077" s="27">
        <v>6820407.0725736003</v>
      </c>
      <c r="P2077" s="27">
        <v>7426382.6379572302</v>
      </c>
    </row>
    <row r="2078" spans="1:16">
      <c r="A2078" s="104" t="s">
        <v>80</v>
      </c>
      <c r="B2078" s="102" t="s">
        <v>27</v>
      </c>
      <c r="C2078" s="104" t="s">
        <v>255</v>
      </c>
      <c r="D2078" s="102" t="s">
        <v>2606</v>
      </c>
      <c r="E2078" s="27">
        <v>658252.70716824499</v>
      </c>
      <c r="F2078" s="27">
        <v>701504.78909639805</v>
      </c>
      <c r="G2078" s="27">
        <v>790528.62302756903</v>
      </c>
      <c r="H2078" s="27">
        <v>955474.02408446302</v>
      </c>
      <c r="I2078" s="27">
        <v>1004404.36363798</v>
      </c>
      <c r="J2078" s="27">
        <v>1055464.9889255699</v>
      </c>
      <c r="K2078" s="27">
        <v>1007284.1225327899</v>
      </c>
      <c r="L2078" s="27">
        <v>1495338.875</v>
      </c>
      <c r="M2078" s="27">
        <v>1616138.25133385</v>
      </c>
      <c r="N2078" s="27">
        <v>1782083.05</v>
      </c>
      <c r="O2078" s="27">
        <v>1805764.4100792699</v>
      </c>
      <c r="P2078" s="27">
        <v>1912608.2820935501</v>
      </c>
    </row>
    <row r="2079" spans="1:16">
      <c r="A2079" s="104" t="s">
        <v>80</v>
      </c>
      <c r="B2079" s="102" t="s">
        <v>27</v>
      </c>
      <c r="C2079" s="104" t="s">
        <v>257</v>
      </c>
      <c r="D2079" s="102" t="s">
        <v>2607</v>
      </c>
      <c r="E2079" s="27">
        <v>1960862.7599869899</v>
      </c>
      <c r="F2079" s="27">
        <v>2089705.97752524</v>
      </c>
      <c r="G2079" s="27">
        <v>2354898.2339427802</v>
      </c>
      <c r="H2079" s="27">
        <v>2846252.5281851301</v>
      </c>
      <c r="I2079" s="27">
        <v>2992010.6536272201</v>
      </c>
      <c r="J2079" s="27">
        <v>3144114.6670979401</v>
      </c>
      <c r="K2079" s="27">
        <v>5340710.3472177098</v>
      </c>
      <c r="L2079" s="27">
        <v>4387302</v>
      </c>
      <c r="M2079" s="27">
        <v>4801712.5722676804</v>
      </c>
      <c r="N2079" s="27">
        <v>5370451.6600000001</v>
      </c>
      <c r="O2079" s="27">
        <v>5451614.2618997796</v>
      </c>
      <c r="P2079" s="27">
        <v>5817797.9844524805</v>
      </c>
    </row>
    <row r="2080" spans="1:16">
      <c r="A2080" s="104" t="s">
        <v>80</v>
      </c>
      <c r="B2080" s="102" t="s">
        <v>27</v>
      </c>
      <c r="C2080" s="104" t="s">
        <v>259</v>
      </c>
      <c r="D2080" s="102" t="s">
        <v>2608</v>
      </c>
      <c r="E2080" s="27">
        <v>628557.01376772102</v>
      </c>
      <c r="F2080" s="27">
        <v>669857.86853055295</v>
      </c>
      <c r="G2080" s="27">
        <v>754865.57848840696</v>
      </c>
      <c r="H2080" s="27">
        <v>912369.81294736196</v>
      </c>
      <c r="I2080" s="27">
        <v>959092.76262532198</v>
      </c>
      <c r="J2080" s="27">
        <v>1007849.89466086</v>
      </c>
      <c r="K2080" s="27">
        <v>1439477.07323164</v>
      </c>
      <c r="L2080" s="27">
        <v>1078117</v>
      </c>
      <c r="M2080" s="27">
        <v>1168190.28320662</v>
      </c>
      <c r="N2080" s="27">
        <v>1280639.08</v>
      </c>
      <c r="O2080" s="27">
        <v>1296686.2253241199</v>
      </c>
      <c r="P2080" s="27">
        <v>1369086.59630049</v>
      </c>
    </row>
    <row r="2081" spans="1:16">
      <c r="A2081" s="104" t="s">
        <v>80</v>
      </c>
      <c r="B2081" s="102" t="s">
        <v>27</v>
      </c>
      <c r="C2081" s="104" t="s">
        <v>261</v>
      </c>
      <c r="D2081" s="102" t="s">
        <v>2609</v>
      </c>
      <c r="E2081" s="27">
        <v>1550535.4328896799</v>
      </c>
      <c r="F2081" s="27">
        <v>1652417.1036303199</v>
      </c>
      <c r="G2081" s="27">
        <v>1862115.6090505</v>
      </c>
      <c r="H2081" s="27">
        <v>2250649.8088283301</v>
      </c>
      <c r="I2081" s="27">
        <v>2365906.7981196502</v>
      </c>
      <c r="J2081" s="27">
        <v>2486181.74404041</v>
      </c>
      <c r="K2081" s="27">
        <v>2288746.4257319998</v>
      </c>
      <c r="L2081" s="27">
        <v>3548979.25</v>
      </c>
      <c r="M2081" s="27">
        <v>3829234.3708559</v>
      </c>
      <c r="N2081" s="27">
        <v>4255656.17</v>
      </c>
      <c r="O2081" s="27">
        <v>4316509.2100103796</v>
      </c>
      <c r="P2081" s="27">
        <v>4591061.6800919399</v>
      </c>
    </row>
    <row r="2082" spans="1:16">
      <c r="A2082" s="104" t="s">
        <v>80</v>
      </c>
      <c r="B2082" s="102" t="s">
        <v>27</v>
      </c>
      <c r="C2082" s="104" t="s">
        <v>263</v>
      </c>
      <c r="D2082" s="102" t="s">
        <v>2610</v>
      </c>
      <c r="E2082" s="27">
        <v>979249.19616994599</v>
      </c>
      <c r="F2082" s="27">
        <v>1043593.1266993399</v>
      </c>
      <c r="G2082" s="27">
        <v>1176029.3732467999</v>
      </c>
      <c r="H2082" s="27">
        <v>1421410.2879594599</v>
      </c>
      <c r="I2082" s="27">
        <v>1494201.47461821</v>
      </c>
      <c r="J2082" s="27">
        <v>1570161.77943008</v>
      </c>
      <c r="K2082" s="27">
        <v>2133393.5023533301</v>
      </c>
      <c r="L2082" s="27">
        <v>2324494</v>
      </c>
      <c r="M2082" s="27">
        <v>2541423.4120498402</v>
      </c>
      <c r="N2082" s="27">
        <v>3057002.75</v>
      </c>
      <c r="O2082" s="27">
        <v>3130579.1255366998</v>
      </c>
      <c r="P2082" s="27">
        <v>3462535.8441717601</v>
      </c>
    </row>
    <row r="2083" spans="1:16">
      <c r="A2083" s="104" t="s">
        <v>80</v>
      </c>
      <c r="B2083" s="102" t="s">
        <v>27</v>
      </c>
      <c r="C2083" s="104" t="s">
        <v>265</v>
      </c>
      <c r="D2083" s="102" t="s">
        <v>2611</v>
      </c>
      <c r="E2083" s="27">
        <v>469421.84684175102</v>
      </c>
      <c r="F2083" s="27">
        <v>500266.34160396497</v>
      </c>
      <c r="G2083" s="27">
        <v>563752.19146348198</v>
      </c>
      <c r="H2083" s="27">
        <v>681380.22997987201</v>
      </c>
      <c r="I2083" s="27">
        <v>716274.07866394997</v>
      </c>
      <c r="J2083" s="27">
        <v>752687.10478718998</v>
      </c>
      <c r="K2083" s="27">
        <v>1104838.2130149601</v>
      </c>
      <c r="L2083" s="27">
        <v>1339956.5</v>
      </c>
      <c r="M2083" s="27">
        <v>1464120.7809091799</v>
      </c>
      <c r="N2083" s="27">
        <v>1573662.68</v>
      </c>
      <c r="O2083" s="27">
        <v>1589294.99237726</v>
      </c>
      <c r="P2083" s="27">
        <v>1659823.75022972</v>
      </c>
    </row>
    <row r="2084" spans="1:16">
      <c r="A2084" s="104" t="s">
        <v>80</v>
      </c>
      <c r="B2084" s="102" t="s">
        <v>27</v>
      </c>
      <c r="C2084" s="104" t="s">
        <v>267</v>
      </c>
      <c r="D2084" s="102" t="s">
        <v>2612</v>
      </c>
      <c r="E2084" s="27">
        <v>858164.14553799399</v>
      </c>
      <c r="F2084" s="27">
        <v>914551.890740423</v>
      </c>
      <c r="G2084" s="27">
        <v>1030612.27537099</v>
      </c>
      <c r="H2084" s="27">
        <v>1245651.6175828199</v>
      </c>
      <c r="I2084" s="27">
        <v>1309442.1080381901</v>
      </c>
      <c r="J2084" s="27">
        <v>1376009.85232214</v>
      </c>
      <c r="K2084" s="27">
        <v>1966316.78317663</v>
      </c>
      <c r="L2084" s="27">
        <v>1636370.25</v>
      </c>
      <c r="M2084" s="27">
        <v>1760868.5846180101</v>
      </c>
      <c r="N2084" s="27">
        <v>1840767.56</v>
      </c>
      <c r="O2084" s="27">
        <v>1852169.6371613699</v>
      </c>
      <c r="P2084" s="27">
        <v>1903612.7421740999</v>
      </c>
    </row>
    <row r="2085" spans="1:16">
      <c r="A2085" s="104" t="s">
        <v>80</v>
      </c>
      <c r="B2085" s="102" t="s">
        <v>27</v>
      </c>
      <c r="C2085" s="104" t="s">
        <v>269</v>
      </c>
      <c r="D2085" s="102" t="s">
        <v>2613</v>
      </c>
      <c r="E2085" s="27">
        <v>1066123.56654851</v>
      </c>
      <c r="F2085" s="27">
        <v>1136175.7871375701</v>
      </c>
      <c r="G2085" s="27">
        <v>1280361.1528868701</v>
      </c>
      <c r="H2085" s="27">
        <v>1547511.1050946999</v>
      </c>
      <c r="I2085" s="27">
        <v>1626759.98253821</v>
      </c>
      <c r="J2085" s="27">
        <v>1709459.12734686</v>
      </c>
      <c r="K2085" s="27">
        <v>3193792.0588201201</v>
      </c>
      <c r="L2085" s="27">
        <v>3326648.75</v>
      </c>
      <c r="M2085" s="27">
        <v>3603836.8958027302</v>
      </c>
      <c r="N2085" s="27">
        <v>4007409.52</v>
      </c>
      <c r="O2085" s="27">
        <v>4065001.8474547402</v>
      </c>
      <c r="P2085" s="27">
        <v>4324842.8345987499</v>
      </c>
    </row>
    <row r="2086" spans="1:16">
      <c r="A2086" s="104" t="s">
        <v>80</v>
      </c>
      <c r="B2086" s="102" t="s">
        <v>27</v>
      </c>
      <c r="C2086" s="104" t="s">
        <v>271</v>
      </c>
      <c r="D2086" s="102" t="s">
        <v>2614</v>
      </c>
      <c r="E2086" s="27">
        <v>785827.50425213296</v>
      </c>
      <c r="F2086" s="27">
        <v>837462.19595211197</v>
      </c>
      <c r="G2086" s="27">
        <v>943739.58224352601</v>
      </c>
      <c r="H2086" s="27">
        <v>1140652.7607828199</v>
      </c>
      <c r="I2086" s="27">
        <v>1199066.2032113001</v>
      </c>
      <c r="J2086" s="27">
        <v>1260022.7982936101</v>
      </c>
      <c r="K2086" s="27">
        <v>2024886.7465319501</v>
      </c>
      <c r="L2086" s="27">
        <v>2111429.5</v>
      </c>
      <c r="M2086" s="27">
        <v>2274407.29734986</v>
      </c>
      <c r="N2086" s="27">
        <v>2490676.5699999998</v>
      </c>
      <c r="O2086" s="27">
        <v>2521539.5437781601</v>
      </c>
      <c r="P2086" s="27">
        <v>2660784.9190670801</v>
      </c>
    </row>
    <row r="2087" spans="1:16">
      <c r="A2087" s="104" t="s">
        <v>80</v>
      </c>
      <c r="B2087" s="102" t="s">
        <v>27</v>
      </c>
      <c r="C2087" s="104" t="s">
        <v>273</v>
      </c>
      <c r="D2087" s="102" t="s">
        <v>2615</v>
      </c>
      <c r="E2087" s="27">
        <v>1259588.13594438</v>
      </c>
      <c r="F2087" s="27">
        <v>1342352.41273097</v>
      </c>
      <c r="G2087" s="27">
        <v>1512702.4375996599</v>
      </c>
      <c r="H2087" s="27">
        <v>1828330.8702479701</v>
      </c>
      <c r="I2087" s="27">
        <v>1921960.6791620699</v>
      </c>
      <c r="J2087" s="27">
        <v>2019666.8596851199</v>
      </c>
      <c r="K2087" s="27">
        <v>2602854.4494011099</v>
      </c>
      <c r="L2087" s="27">
        <v>2532278.25</v>
      </c>
      <c r="M2087" s="27">
        <v>2757387.92125845</v>
      </c>
      <c r="N2087" s="27">
        <v>2959670.46</v>
      </c>
      <c r="O2087" s="27">
        <v>2988537.4398407</v>
      </c>
      <c r="P2087" s="27">
        <v>3118777.43259115</v>
      </c>
    </row>
    <row r="2088" spans="1:16">
      <c r="A2088" s="104" t="s">
        <v>80</v>
      </c>
      <c r="B2088" s="102" t="s">
        <v>27</v>
      </c>
      <c r="C2088" s="104" t="s">
        <v>275</v>
      </c>
      <c r="D2088" s="102" t="s">
        <v>2616</v>
      </c>
      <c r="E2088" s="27">
        <v>1057230.4413016301</v>
      </c>
      <c r="F2088" s="27">
        <v>1126698.31764479</v>
      </c>
      <c r="G2088" s="27">
        <v>1269680.95365749</v>
      </c>
      <c r="H2088" s="27">
        <v>1534602.4606277</v>
      </c>
      <c r="I2088" s="27">
        <v>1613190.27943327</v>
      </c>
      <c r="J2088" s="27">
        <v>1695199.5850303301</v>
      </c>
      <c r="K2088" s="27">
        <v>1368098.82883041</v>
      </c>
      <c r="L2088" s="27">
        <v>2369149.25</v>
      </c>
      <c r="M2088" s="27">
        <v>2606163.2655613199</v>
      </c>
      <c r="N2088" s="27">
        <v>2866599.95</v>
      </c>
      <c r="O2088" s="27">
        <v>2903765.8890065299</v>
      </c>
      <c r="P2088" s="27">
        <v>3071448.5342858299</v>
      </c>
    </row>
    <row r="2089" spans="1:16">
      <c r="A2089" s="104" t="s">
        <v>80</v>
      </c>
      <c r="B2089" s="102" t="s">
        <v>27</v>
      </c>
      <c r="C2089" s="104" t="s">
        <v>277</v>
      </c>
      <c r="D2089" s="102" t="s">
        <v>2617</v>
      </c>
      <c r="E2089" s="27">
        <v>706802.24737128895</v>
      </c>
      <c r="F2089" s="27">
        <v>753244.39394721203</v>
      </c>
      <c r="G2089" s="27">
        <v>848834.19586819003</v>
      </c>
      <c r="H2089" s="27">
        <v>1025945.17299157</v>
      </c>
      <c r="I2089" s="27">
        <v>1078484.3780483201</v>
      </c>
      <c r="J2089" s="27">
        <v>1133310.9884267901</v>
      </c>
      <c r="K2089" s="27">
        <v>1089110.3285880501</v>
      </c>
      <c r="L2089" s="27">
        <v>1183885.5</v>
      </c>
      <c r="M2089" s="27">
        <v>1310961.8308859</v>
      </c>
      <c r="N2089" s="27">
        <v>1628909.87</v>
      </c>
      <c r="O2089" s="27">
        <v>1674283.0035920599</v>
      </c>
      <c r="P2089" s="27">
        <v>1878994.43171758</v>
      </c>
    </row>
    <row r="2090" spans="1:16">
      <c r="A2090" s="104" t="s">
        <v>81</v>
      </c>
      <c r="B2090" s="102" t="s">
        <v>2618</v>
      </c>
      <c r="C2090" s="104" t="s">
        <v>85</v>
      </c>
      <c r="D2090" s="102" t="s">
        <v>2162</v>
      </c>
      <c r="E2090" s="27">
        <v>3595712.6376026501</v>
      </c>
      <c r="F2090" s="27">
        <v>3841515.8940406102</v>
      </c>
      <c r="G2090" s="27">
        <v>4307710.8887367304</v>
      </c>
      <c r="H2090" s="27">
        <v>5181534.6494112099</v>
      </c>
      <c r="I2090" s="27">
        <v>5407362.2922214996</v>
      </c>
      <c r="J2090" s="27">
        <v>5625806</v>
      </c>
      <c r="K2090" s="27">
        <v>6304628.0073343301</v>
      </c>
      <c r="L2090" s="27">
        <v>5151977.5</v>
      </c>
      <c r="M2090" s="27">
        <v>5534313.9822472204</v>
      </c>
      <c r="N2090" s="27">
        <v>5914653</v>
      </c>
      <c r="O2090" s="27">
        <v>5968935.3181322301</v>
      </c>
      <c r="P2090" s="27">
        <v>6355831.9251061697</v>
      </c>
    </row>
    <row r="2091" spans="1:16">
      <c r="A2091" s="104" t="s">
        <v>81</v>
      </c>
      <c r="B2091" s="102" t="s">
        <v>2618</v>
      </c>
      <c r="C2091" s="104" t="s">
        <v>86</v>
      </c>
      <c r="D2091" s="102" t="s">
        <v>632</v>
      </c>
      <c r="E2091" s="27">
        <v>556549.45141253795</v>
      </c>
      <c r="F2091" s="27">
        <v>594595.22461903398</v>
      </c>
      <c r="G2091" s="27">
        <v>666753.54056343099</v>
      </c>
      <c r="H2091" s="27">
        <v>802005.20932828297</v>
      </c>
      <c r="I2091" s="27">
        <v>836959.12900775997</v>
      </c>
      <c r="J2091" s="27">
        <v>870770</v>
      </c>
      <c r="K2091" s="27">
        <v>975839.17639974505</v>
      </c>
      <c r="L2091" s="27">
        <v>1063669.125</v>
      </c>
      <c r="M2091" s="27">
        <v>1142605.6191348</v>
      </c>
      <c r="N2091" s="27">
        <v>1235974</v>
      </c>
      <c r="O2091" s="27">
        <v>1249299.17045905</v>
      </c>
      <c r="P2091" s="27">
        <v>1344275.95138519</v>
      </c>
    </row>
    <row r="2092" spans="1:16">
      <c r="A2092" s="104" t="s">
        <v>81</v>
      </c>
      <c r="B2092" s="102" t="s">
        <v>2618</v>
      </c>
      <c r="C2092" s="104" t="s">
        <v>88</v>
      </c>
      <c r="D2092" s="102" t="s">
        <v>2619</v>
      </c>
      <c r="E2092" s="27">
        <v>27980284.395326201</v>
      </c>
      <c r="F2092" s="27">
        <v>29893019.286459502</v>
      </c>
      <c r="G2092" s="27">
        <v>33520747.5979109</v>
      </c>
      <c r="H2092" s="27">
        <v>40320467.097010501</v>
      </c>
      <c r="I2092" s="27">
        <v>42077760.381274402</v>
      </c>
      <c r="J2092" s="27">
        <v>43777593</v>
      </c>
      <c r="K2092" s="27">
        <v>49059895.055912398</v>
      </c>
      <c r="L2092" s="27">
        <v>52029340</v>
      </c>
      <c r="M2092" s="27">
        <v>55890517.920082301</v>
      </c>
      <c r="N2092" s="27">
        <v>59807647</v>
      </c>
      <c r="O2092" s="27">
        <v>60366710.099564798</v>
      </c>
      <c r="P2092" s="27">
        <v>64351391.586448699</v>
      </c>
    </row>
    <row r="2093" spans="1:16">
      <c r="A2093" s="104" t="s">
        <v>81</v>
      </c>
      <c r="B2093" s="102" t="s">
        <v>2618</v>
      </c>
      <c r="C2093" s="104" t="s">
        <v>90</v>
      </c>
      <c r="D2093" s="102" t="s">
        <v>634</v>
      </c>
      <c r="E2093" s="27">
        <v>12218600.439873099</v>
      </c>
      <c r="F2093" s="27">
        <v>13053865.1231036</v>
      </c>
      <c r="G2093" s="27">
        <v>14638043.5437291</v>
      </c>
      <c r="H2093" s="27">
        <v>17607386.331273898</v>
      </c>
      <c r="I2093" s="27">
        <v>18374771.830033701</v>
      </c>
      <c r="J2093" s="27">
        <v>19117065</v>
      </c>
      <c r="K2093" s="27">
        <v>21423772.783756901</v>
      </c>
      <c r="L2093" s="27">
        <v>18918350</v>
      </c>
      <c r="M2093" s="27">
        <v>20322310.997967198</v>
      </c>
      <c r="N2093" s="27">
        <v>21114580</v>
      </c>
      <c r="O2093" s="27">
        <v>21227654.546220101</v>
      </c>
      <c r="P2093" s="27">
        <v>22033587.2614237</v>
      </c>
    </row>
    <row r="2094" spans="1:16">
      <c r="A2094" s="104" t="s">
        <v>81</v>
      </c>
      <c r="B2094" s="102" t="s">
        <v>2618</v>
      </c>
      <c r="C2094" s="104" t="s">
        <v>92</v>
      </c>
      <c r="D2094" s="102" t="s">
        <v>2620</v>
      </c>
      <c r="E2094" s="27">
        <v>2408149.2762044501</v>
      </c>
      <c r="F2094" s="27">
        <v>2572770.5887892102</v>
      </c>
      <c r="G2094" s="27">
        <v>2884994.4098218302</v>
      </c>
      <c r="H2094" s="27">
        <v>3470218.6112200599</v>
      </c>
      <c r="I2094" s="27">
        <v>3621461.6969144898</v>
      </c>
      <c r="J2094" s="27">
        <v>3767759</v>
      </c>
      <c r="K2094" s="27">
        <v>4222385.6305502998</v>
      </c>
      <c r="L2094" s="27">
        <v>3372325.75</v>
      </c>
      <c r="M2094" s="27">
        <v>3622591.4262826801</v>
      </c>
      <c r="N2094" s="27">
        <v>3751227</v>
      </c>
      <c r="O2094" s="27">
        <v>3769586.2070537298</v>
      </c>
      <c r="P2094" s="27">
        <v>3900439.6383850402</v>
      </c>
    </row>
    <row r="2095" spans="1:16">
      <c r="A2095" s="104" t="s">
        <v>81</v>
      </c>
      <c r="B2095" s="102" t="s">
        <v>2618</v>
      </c>
      <c r="C2095" s="104" t="s">
        <v>94</v>
      </c>
      <c r="D2095" s="102" t="s">
        <v>2621</v>
      </c>
      <c r="E2095" s="27">
        <v>9555069.0941467099</v>
      </c>
      <c r="F2095" s="27">
        <v>10208254.522334</v>
      </c>
      <c r="G2095" s="27">
        <v>11447098.065915</v>
      </c>
      <c r="H2095" s="27">
        <v>13769154.150719</v>
      </c>
      <c r="I2095" s="27">
        <v>14369257.370276799</v>
      </c>
      <c r="J2095" s="27">
        <v>14949738</v>
      </c>
      <c r="K2095" s="27">
        <v>16753606.9465071</v>
      </c>
      <c r="L2095" s="27">
        <v>17746708</v>
      </c>
      <c r="M2095" s="27">
        <v>19063719.360918999</v>
      </c>
      <c r="N2095" s="27">
        <v>20186739</v>
      </c>
      <c r="O2095" s="27">
        <v>20347019.662335798</v>
      </c>
      <c r="P2095" s="27">
        <v>21489405.934616402</v>
      </c>
    </row>
    <row r="2096" spans="1:16">
      <c r="A2096" s="104" t="s">
        <v>81</v>
      </c>
      <c r="B2096" s="102" t="s">
        <v>2618</v>
      </c>
      <c r="C2096" s="104" t="s">
        <v>96</v>
      </c>
      <c r="D2096" s="102" t="s">
        <v>2622</v>
      </c>
      <c r="E2096" s="27">
        <v>2604656.3162889001</v>
      </c>
      <c r="F2096" s="27">
        <v>2782710.8687440101</v>
      </c>
      <c r="G2096" s="27">
        <v>3120412.4205474099</v>
      </c>
      <c r="H2096" s="27">
        <v>3753391.41718981</v>
      </c>
      <c r="I2096" s="27">
        <v>3916976.0680000698</v>
      </c>
      <c r="J2096" s="27">
        <v>4075212</v>
      </c>
      <c r="K2096" s="27">
        <v>4566935.9084549304</v>
      </c>
      <c r="L2096" s="27">
        <v>5016694</v>
      </c>
      <c r="M2096" s="27">
        <v>5388990.5276063401</v>
      </c>
      <c r="N2096" s="27">
        <v>5750721</v>
      </c>
      <c r="O2096" s="27">
        <v>5802347.5345050199</v>
      </c>
      <c r="P2096" s="27">
        <v>6170315.2387250401</v>
      </c>
    </row>
    <row r="2097" spans="1:16">
      <c r="A2097" s="104" t="s">
        <v>81</v>
      </c>
      <c r="B2097" s="102" t="s">
        <v>2618</v>
      </c>
      <c r="C2097" s="104" t="s">
        <v>98</v>
      </c>
      <c r="D2097" s="102" t="s">
        <v>2623</v>
      </c>
      <c r="E2097" s="27">
        <v>4790111.1071913904</v>
      </c>
      <c r="F2097" s="27">
        <v>5117563.5561257703</v>
      </c>
      <c r="G2097" s="27">
        <v>5738615.9168894403</v>
      </c>
      <c r="H2097" s="27">
        <v>6902700.2928103497</v>
      </c>
      <c r="I2097" s="27">
        <v>7203541.7696397696</v>
      </c>
      <c r="J2097" s="27">
        <v>7494546</v>
      </c>
      <c r="K2097" s="27">
        <v>8398854.8831292596</v>
      </c>
      <c r="L2097" s="27">
        <v>11805204</v>
      </c>
      <c r="M2097" s="27">
        <v>12681286.570940601</v>
      </c>
      <c r="N2097" s="27">
        <v>13608555</v>
      </c>
      <c r="O2097" s="27">
        <v>13740897.709903199</v>
      </c>
      <c r="P2097" s="27">
        <v>14684157.312069399</v>
      </c>
    </row>
    <row r="2098" spans="1:16">
      <c r="A2098" s="104" t="s">
        <v>81</v>
      </c>
      <c r="B2098" s="102" t="s">
        <v>2618</v>
      </c>
      <c r="C2098" s="104" t="s">
        <v>100</v>
      </c>
      <c r="D2098" s="102" t="s">
        <v>2624</v>
      </c>
      <c r="E2098" s="27">
        <v>9645651.89935131</v>
      </c>
      <c r="F2098" s="27">
        <v>10305029.576680999</v>
      </c>
      <c r="G2098" s="27">
        <v>11555617.4543199</v>
      </c>
      <c r="H2098" s="27">
        <v>13899686.813118201</v>
      </c>
      <c r="I2098" s="27">
        <v>14505479.058315899</v>
      </c>
      <c r="J2098" s="27">
        <v>15091463</v>
      </c>
      <c r="K2098" s="27">
        <v>16912432.455730502</v>
      </c>
      <c r="L2098" s="27">
        <v>14538366</v>
      </c>
      <c r="M2098" s="27">
        <v>15617280.632921699</v>
      </c>
      <c r="N2098" s="27">
        <v>16568924</v>
      </c>
      <c r="O2098" s="27">
        <v>16704745.763904501</v>
      </c>
      <c r="P2098" s="27">
        <v>17672801.781310901</v>
      </c>
    </row>
    <row r="2099" spans="1:16">
      <c r="A2099" s="104" t="s">
        <v>81</v>
      </c>
      <c r="B2099" s="102" t="s">
        <v>2618</v>
      </c>
      <c r="C2099" s="104" t="s">
        <v>102</v>
      </c>
      <c r="D2099" s="102" t="s">
        <v>2625</v>
      </c>
      <c r="E2099" s="27">
        <v>33637322.012481898</v>
      </c>
      <c r="F2099" s="27">
        <v>35936772.530872896</v>
      </c>
      <c r="G2099" s="27">
        <v>40297952.841337301</v>
      </c>
      <c r="H2099" s="27">
        <v>48472435.671968199</v>
      </c>
      <c r="I2099" s="27">
        <v>50585017.489866301</v>
      </c>
      <c r="J2099" s="27">
        <v>52628521</v>
      </c>
      <c r="K2099" s="27">
        <v>58978796.090077803</v>
      </c>
      <c r="L2099" s="27">
        <v>51551808</v>
      </c>
      <c r="M2099" s="27">
        <v>55377546.078994997</v>
      </c>
      <c r="N2099" s="27">
        <v>60136547</v>
      </c>
      <c r="O2099" s="27">
        <v>60815764.191264004</v>
      </c>
      <c r="P2099" s="27">
        <v>65656835.101913802</v>
      </c>
    </row>
    <row r="2100" spans="1:16">
      <c r="A2100" s="104" t="s">
        <v>81</v>
      </c>
      <c r="B2100" s="102" t="s">
        <v>2618</v>
      </c>
      <c r="C2100" s="104" t="s">
        <v>104</v>
      </c>
      <c r="D2100" s="102" t="s">
        <v>2626</v>
      </c>
      <c r="E2100" s="27">
        <v>14590536.536777999</v>
      </c>
      <c r="F2100" s="27">
        <v>15587946.996226801</v>
      </c>
      <c r="G2100" s="27">
        <v>17479654.089903701</v>
      </c>
      <c r="H2100" s="27">
        <v>21025420.615708798</v>
      </c>
      <c r="I2100" s="27">
        <v>21941774.8424084</v>
      </c>
      <c r="J2100" s="27">
        <v>22828166</v>
      </c>
      <c r="K2100" s="27">
        <v>25582663.177769002</v>
      </c>
      <c r="L2100" s="27">
        <v>25856674</v>
      </c>
      <c r="M2100" s="27">
        <v>27775538.2374922</v>
      </c>
      <c r="N2100" s="27">
        <v>29279675</v>
      </c>
      <c r="O2100" s="27">
        <v>29494349.865004402</v>
      </c>
      <c r="P2100" s="27">
        <v>31024426.694947701</v>
      </c>
    </row>
    <row r="2101" spans="1:16">
      <c r="A2101" s="104" t="s">
        <v>81</v>
      </c>
      <c r="B2101" s="102" t="s">
        <v>2618</v>
      </c>
      <c r="C2101" s="104" t="s">
        <v>138</v>
      </c>
      <c r="D2101" s="102" t="s">
        <v>2627</v>
      </c>
      <c r="E2101" s="27">
        <v>2564833.1825197898</v>
      </c>
      <c r="F2101" s="27">
        <v>2740165.4217790002</v>
      </c>
      <c r="G2101" s="27">
        <v>3072703.7841099901</v>
      </c>
      <c r="H2101" s="27">
        <v>3696005.0328289201</v>
      </c>
      <c r="I2101" s="27">
        <v>3857088.6037914101</v>
      </c>
      <c r="J2101" s="27">
        <v>4012905</v>
      </c>
      <c r="K2101" s="27">
        <v>4497111.0726599796</v>
      </c>
      <c r="L2101" s="27">
        <v>4249644</v>
      </c>
      <c r="M2101" s="27">
        <v>4565016.5568038998</v>
      </c>
      <c r="N2101" s="27">
        <v>4825384</v>
      </c>
      <c r="O2101" s="27">
        <v>4862544.5822601896</v>
      </c>
      <c r="P2101" s="27">
        <v>5127402.8830615198</v>
      </c>
    </row>
    <row r="2102" spans="1:16">
      <c r="A2102" s="104" t="s">
        <v>81</v>
      </c>
      <c r="B2102" s="102" t="s">
        <v>2618</v>
      </c>
      <c r="C2102" s="104" t="s">
        <v>139</v>
      </c>
      <c r="D2102" s="102" t="s">
        <v>2628</v>
      </c>
      <c r="E2102" s="27">
        <v>7858047.7392040603</v>
      </c>
      <c r="F2102" s="27">
        <v>8395224.6268513296</v>
      </c>
      <c r="G2102" s="27">
        <v>9414044.2304508295</v>
      </c>
      <c r="H2102" s="27">
        <v>11323693.170475399</v>
      </c>
      <c r="I2102" s="27">
        <v>11817215.4779833</v>
      </c>
      <c r="J2102" s="27">
        <v>12294600</v>
      </c>
      <c r="K2102" s="27">
        <v>13778094.317514401</v>
      </c>
      <c r="L2102" s="27">
        <v>12850994</v>
      </c>
      <c r="M2102" s="27">
        <v>13804686.3758549</v>
      </c>
      <c r="N2102" s="27">
        <v>14085927</v>
      </c>
      <c r="O2102" s="27">
        <v>14126066.815761199</v>
      </c>
      <c r="P2102" s="27">
        <v>14412158.2430992</v>
      </c>
    </row>
    <row r="2103" spans="1:16">
      <c r="A2103" s="104" t="s">
        <v>81</v>
      </c>
      <c r="B2103" s="102" t="s">
        <v>2618</v>
      </c>
      <c r="C2103" s="104" t="s">
        <v>140</v>
      </c>
      <c r="D2103" s="102" t="s">
        <v>2629</v>
      </c>
      <c r="E2103" s="27">
        <v>11899570.8185279</v>
      </c>
      <c r="F2103" s="27">
        <v>12713026.606629601</v>
      </c>
      <c r="G2103" s="27">
        <v>14255841.8740722</v>
      </c>
      <c r="H2103" s="27">
        <v>17147654.644180201</v>
      </c>
      <c r="I2103" s="27">
        <v>17895003.584225498</v>
      </c>
      <c r="J2103" s="27">
        <v>18617915</v>
      </c>
      <c r="K2103" s="27">
        <v>20864394.6329896</v>
      </c>
      <c r="L2103" s="27">
        <v>20343466</v>
      </c>
      <c r="M2103" s="27">
        <v>21853185.405447599</v>
      </c>
      <c r="N2103" s="27">
        <v>22906045</v>
      </c>
      <c r="O2103" s="27">
        <v>23056312.413642801</v>
      </c>
      <c r="P2103" s="27">
        <v>24127330.683089498</v>
      </c>
    </row>
    <row r="2104" spans="1:16">
      <c r="A2104" s="104" t="s">
        <v>81</v>
      </c>
      <c r="B2104" s="102" t="s">
        <v>2618</v>
      </c>
      <c r="C2104" s="104" t="s">
        <v>142</v>
      </c>
      <c r="D2104" s="102" t="s">
        <v>2630</v>
      </c>
      <c r="E2104" s="27">
        <v>14185215.1054423</v>
      </c>
      <c r="F2104" s="27">
        <v>15154917.7534591</v>
      </c>
      <c r="G2104" s="27">
        <v>16994073.700374302</v>
      </c>
      <c r="H2104" s="27">
        <v>20441339.7248579</v>
      </c>
      <c r="I2104" s="27">
        <v>21332237.861862201</v>
      </c>
      <c r="J2104" s="27">
        <v>22194005</v>
      </c>
      <c r="K2104" s="27">
        <v>24871983.2359819</v>
      </c>
      <c r="L2104" s="27">
        <v>25511928</v>
      </c>
      <c r="M2104" s="27">
        <v>27405206.804859199</v>
      </c>
      <c r="N2104" s="27">
        <v>28415165</v>
      </c>
      <c r="O2104" s="27">
        <v>28559309.476973101</v>
      </c>
      <c r="P2104" s="27">
        <v>29586685.128346201</v>
      </c>
    </row>
    <row r="2105" spans="1:16">
      <c r="A2105" s="104" t="s">
        <v>81</v>
      </c>
      <c r="B2105" s="102" t="s">
        <v>2618</v>
      </c>
      <c r="C2105" s="104" t="s">
        <v>144</v>
      </c>
      <c r="D2105" s="102" t="s">
        <v>2631</v>
      </c>
      <c r="E2105" s="27">
        <v>4174414.03403597</v>
      </c>
      <c r="F2105" s="27">
        <v>4459777.3727399502</v>
      </c>
      <c r="G2105" s="27">
        <v>5001002.7499030903</v>
      </c>
      <c r="H2105" s="27">
        <v>6015461.5060582198</v>
      </c>
      <c r="I2105" s="27">
        <v>6277634.3147457801</v>
      </c>
      <c r="J2105" s="27">
        <v>6531235</v>
      </c>
      <c r="K2105" s="27">
        <v>7319307.82176043</v>
      </c>
      <c r="L2105" s="27">
        <v>8100394.5</v>
      </c>
      <c r="M2105" s="27">
        <v>8701537.6865619496</v>
      </c>
      <c r="N2105" s="27">
        <v>8912358</v>
      </c>
      <c r="O2105" s="27">
        <v>8942446.8563655503</v>
      </c>
      <c r="P2105" s="27">
        <v>9156902.5898626801</v>
      </c>
    </row>
    <row r="2106" spans="1:16">
      <c r="A2106" s="104" t="s">
        <v>81</v>
      </c>
      <c r="B2106" s="102" t="s">
        <v>2618</v>
      </c>
      <c r="C2106" s="104" t="s">
        <v>146</v>
      </c>
      <c r="D2106" s="102" t="s">
        <v>2632</v>
      </c>
      <c r="E2106" s="27">
        <v>1147585.5400121501</v>
      </c>
      <c r="F2106" s="27">
        <v>1226034.5962093</v>
      </c>
      <c r="G2106" s="27">
        <v>1374822.5246840301</v>
      </c>
      <c r="H2106" s="27">
        <v>1653706.74412423</v>
      </c>
      <c r="I2106" s="27">
        <v>1725780.5062807901</v>
      </c>
      <c r="J2106" s="27">
        <v>1795498</v>
      </c>
      <c r="K2106" s="27">
        <v>2012146.3157852299</v>
      </c>
      <c r="L2106" s="27">
        <v>1529285.25</v>
      </c>
      <c r="M2106" s="27">
        <v>1642775.9718066901</v>
      </c>
      <c r="N2106" s="27">
        <v>1741457</v>
      </c>
      <c r="O2106" s="27">
        <v>1755540.6180282801</v>
      </c>
      <c r="P2106" s="27">
        <v>1855923.0582449399</v>
      </c>
    </row>
    <row r="2107" spans="1:16">
      <c r="A2107" s="104" t="s">
        <v>81</v>
      </c>
      <c r="B2107" s="102" t="s">
        <v>2618</v>
      </c>
      <c r="C2107" s="104" t="s">
        <v>148</v>
      </c>
      <c r="D2107" s="102" t="s">
        <v>962</v>
      </c>
      <c r="E2107" s="27">
        <v>1110876.7799000801</v>
      </c>
      <c r="F2107" s="27">
        <v>1186816.4217794701</v>
      </c>
      <c r="G2107" s="27">
        <v>1330844.9487250601</v>
      </c>
      <c r="H2107" s="27">
        <v>1600808.2698500401</v>
      </c>
      <c r="I2107" s="27">
        <v>1670576.5494481199</v>
      </c>
      <c r="J2107" s="27">
        <v>1738064</v>
      </c>
      <c r="K2107" s="27">
        <v>1947782.1408780699</v>
      </c>
      <c r="L2107" s="27">
        <v>2128198.25</v>
      </c>
      <c r="M2107" s="27">
        <v>2286135.0038511301</v>
      </c>
      <c r="N2107" s="27">
        <v>2494033</v>
      </c>
      <c r="O2107" s="27">
        <v>2523704.3968703798</v>
      </c>
      <c r="P2107" s="27">
        <v>2735187.3619673601</v>
      </c>
    </row>
    <row r="2108" spans="1:16">
      <c r="A2108" s="104" t="s">
        <v>81</v>
      </c>
      <c r="B2108" s="102" t="s">
        <v>2618</v>
      </c>
      <c r="C2108" s="104" t="s">
        <v>150</v>
      </c>
      <c r="D2108" s="102" t="s">
        <v>2633</v>
      </c>
      <c r="E2108" s="27">
        <v>3943338.6503326199</v>
      </c>
      <c r="F2108" s="27">
        <v>4212905.6539226798</v>
      </c>
      <c r="G2108" s="27">
        <v>4724171.41024365</v>
      </c>
      <c r="H2108" s="27">
        <v>5682474.6330907596</v>
      </c>
      <c r="I2108" s="27">
        <v>5930134.8223101497</v>
      </c>
      <c r="J2108" s="27">
        <v>6169697</v>
      </c>
      <c r="K2108" s="27">
        <v>6914146.3189523602</v>
      </c>
      <c r="L2108" s="27">
        <v>7925034.5</v>
      </c>
      <c r="M2108" s="27">
        <v>8513163.4320997093</v>
      </c>
      <c r="N2108" s="27">
        <v>9067749</v>
      </c>
      <c r="O2108" s="27">
        <v>9146901.2218412608</v>
      </c>
      <c r="P2108" s="27">
        <v>9711051.4870515503</v>
      </c>
    </row>
    <row r="2109" spans="1:16">
      <c r="A2109" s="104" t="s">
        <v>81</v>
      </c>
      <c r="B2109" s="102" t="s">
        <v>2618</v>
      </c>
      <c r="C2109" s="104" t="s">
        <v>151</v>
      </c>
      <c r="D2109" s="102" t="s">
        <v>2634</v>
      </c>
      <c r="E2109" s="27">
        <v>5825537.4990953002</v>
      </c>
      <c r="F2109" s="27">
        <v>6223771.7942401497</v>
      </c>
      <c r="G2109" s="27">
        <v>6979070.3114496497</v>
      </c>
      <c r="H2109" s="27">
        <v>8394782.1879147403</v>
      </c>
      <c r="I2109" s="27">
        <v>8760653.3055842798</v>
      </c>
      <c r="J2109" s="27">
        <v>9114561</v>
      </c>
      <c r="K2109" s="27">
        <v>10214344.2972898</v>
      </c>
      <c r="L2109" s="27">
        <v>12054412</v>
      </c>
      <c r="M2109" s="27">
        <v>12948988.335132901</v>
      </c>
      <c r="N2109" s="27">
        <v>14106314</v>
      </c>
      <c r="O2109" s="27">
        <v>14271490.4298006</v>
      </c>
      <c r="P2109" s="27">
        <v>15448773.8989833</v>
      </c>
    </row>
    <row r="2110" spans="1:16">
      <c r="A2110" s="104" t="s">
        <v>81</v>
      </c>
      <c r="B2110" s="102" t="s">
        <v>2618</v>
      </c>
      <c r="C2110" s="104" t="s">
        <v>153</v>
      </c>
      <c r="D2110" s="102" t="s">
        <v>726</v>
      </c>
      <c r="E2110" s="27">
        <v>7662490.9728826499</v>
      </c>
      <c r="F2110" s="27">
        <v>8186299.5814640103</v>
      </c>
      <c r="G2110" s="27">
        <v>9179764.6601538695</v>
      </c>
      <c r="H2110" s="27">
        <v>11041889.738792701</v>
      </c>
      <c r="I2110" s="27">
        <v>11523130.1628398</v>
      </c>
      <c r="J2110" s="27">
        <v>11988635</v>
      </c>
      <c r="K2110" s="27">
        <v>13435210.2246421</v>
      </c>
      <c r="L2110" s="27">
        <v>13439441</v>
      </c>
      <c r="M2110" s="27">
        <v>14436802.200847199</v>
      </c>
      <c r="N2110" s="27">
        <v>15310775</v>
      </c>
      <c r="O2110" s="27">
        <v>15435510.5423159</v>
      </c>
      <c r="P2110" s="27">
        <v>16324555.3712334</v>
      </c>
    </row>
    <row r="2111" spans="1:16">
      <c r="A2111" s="104" t="s">
        <v>81</v>
      </c>
      <c r="B2111" s="102" t="s">
        <v>2618</v>
      </c>
      <c r="C2111" s="104" t="s">
        <v>155</v>
      </c>
      <c r="D2111" s="102" t="s">
        <v>2635</v>
      </c>
      <c r="E2111" s="27">
        <v>8674817.8997454606</v>
      </c>
      <c r="F2111" s="27">
        <v>9267829.2729194406</v>
      </c>
      <c r="G2111" s="27">
        <v>10392545.5927024</v>
      </c>
      <c r="H2111" s="27">
        <v>12500684.5805209</v>
      </c>
      <c r="I2111" s="27">
        <v>13045503.890504999</v>
      </c>
      <c r="J2111" s="27">
        <v>13572508</v>
      </c>
      <c r="K2111" s="27">
        <v>15210197.644086</v>
      </c>
      <c r="L2111" s="27">
        <v>14885358</v>
      </c>
      <c r="M2111" s="27">
        <v>15990023.4834002</v>
      </c>
      <c r="N2111" s="27">
        <v>17243894</v>
      </c>
      <c r="O2111" s="27">
        <v>17422849.542351998</v>
      </c>
      <c r="P2111" s="27">
        <v>18698343.817448299</v>
      </c>
    </row>
    <row r="2112" spans="1:16">
      <c r="A2112" s="104" t="s">
        <v>81</v>
      </c>
      <c r="B2112" s="102" t="s">
        <v>2618</v>
      </c>
      <c r="C2112" s="104" t="s">
        <v>157</v>
      </c>
      <c r="D2112" s="102" t="s">
        <v>2636</v>
      </c>
      <c r="E2112" s="27">
        <v>34537882.853018202</v>
      </c>
      <c r="F2112" s="27">
        <v>36898895.795755699</v>
      </c>
      <c r="G2112" s="27">
        <v>41376836.536930501</v>
      </c>
      <c r="H2112" s="27">
        <v>49770172.079027899</v>
      </c>
      <c r="I2112" s="27">
        <v>51939313.347671904</v>
      </c>
      <c r="J2112" s="27">
        <v>54037527</v>
      </c>
      <c r="K2112" s="27">
        <v>60557815.792090401</v>
      </c>
      <c r="L2112" s="27">
        <v>46902636</v>
      </c>
      <c r="M2112" s="27">
        <v>50383353.018598303</v>
      </c>
      <c r="N2112" s="27">
        <v>54060109</v>
      </c>
      <c r="O2112" s="27">
        <v>54584865.618146598</v>
      </c>
      <c r="P2112" s="27">
        <v>58325027.167223804</v>
      </c>
    </row>
    <row r="2113" spans="1:16">
      <c r="A2113" s="104" t="s">
        <v>81</v>
      </c>
      <c r="B2113" s="102" t="s">
        <v>2618</v>
      </c>
      <c r="C2113" s="104" t="s">
        <v>159</v>
      </c>
      <c r="D2113" s="102" t="s">
        <v>2637</v>
      </c>
      <c r="E2113" s="27">
        <v>7241762.2687185099</v>
      </c>
      <c r="F2113" s="27">
        <v>7736809.8232381605</v>
      </c>
      <c r="G2113" s="27">
        <v>8675726.1557475999</v>
      </c>
      <c r="H2113" s="27">
        <v>10435606.484722201</v>
      </c>
      <c r="I2113" s="27">
        <v>10890423.1699748</v>
      </c>
      <c r="J2113" s="27">
        <v>11330368</v>
      </c>
      <c r="K2113" s="27">
        <v>12697515.575738899</v>
      </c>
      <c r="L2113" s="27">
        <v>16189488</v>
      </c>
      <c r="M2113" s="27">
        <v>17390934.6177826</v>
      </c>
      <c r="N2113" s="27">
        <v>18652818</v>
      </c>
      <c r="O2113" s="27">
        <v>18832917.885803301</v>
      </c>
      <c r="P2113" s="27">
        <v>20116563.087273199</v>
      </c>
    </row>
    <row r="2114" spans="1:16">
      <c r="A2114" s="104" t="s">
        <v>81</v>
      </c>
      <c r="B2114" s="102" t="s">
        <v>2618</v>
      </c>
      <c r="C2114" s="104" t="s">
        <v>161</v>
      </c>
      <c r="D2114" s="102" t="s">
        <v>2638</v>
      </c>
      <c r="E2114" s="27">
        <v>11928014.137067899</v>
      </c>
      <c r="F2114" s="27">
        <v>12743414.3131187</v>
      </c>
      <c r="G2114" s="27">
        <v>14289917.342646901</v>
      </c>
      <c r="H2114" s="27">
        <v>17188642.357997499</v>
      </c>
      <c r="I2114" s="27">
        <v>17937777.672047399</v>
      </c>
      <c r="J2114" s="27">
        <v>18662417</v>
      </c>
      <c r="K2114" s="27">
        <v>20914266.399942901</v>
      </c>
      <c r="L2114" s="27">
        <v>23415220</v>
      </c>
      <c r="M2114" s="27">
        <v>25152898.984875701</v>
      </c>
      <c r="N2114" s="27">
        <v>27292925</v>
      </c>
      <c r="O2114" s="27">
        <v>27598354.836413998</v>
      </c>
      <c r="P2114" s="27">
        <v>29775286.1167535</v>
      </c>
    </row>
    <row r="2115" spans="1:16">
      <c r="A2115" s="104" t="s">
        <v>81</v>
      </c>
      <c r="B2115" s="102" t="s">
        <v>2618</v>
      </c>
      <c r="C2115" s="104" t="s">
        <v>163</v>
      </c>
      <c r="D2115" s="102" t="s">
        <v>2639</v>
      </c>
      <c r="E2115" s="27">
        <v>2929512.4903404498</v>
      </c>
      <c r="F2115" s="27">
        <v>3129774.24161918</v>
      </c>
      <c r="G2115" s="27">
        <v>3509594.3767474</v>
      </c>
      <c r="H2115" s="27">
        <v>4221519.3494167598</v>
      </c>
      <c r="I2115" s="27">
        <v>4405506.4938179497</v>
      </c>
      <c r="J2115" s="27">
        <v>4583478</v>
      </c>
      <c r="K2115" s="27">
        <v>5136530.1835559197</v>
      </c>
      <c r="L2115" s="27">
        <v>5320331</v>
      </c>
      <c r="M2115" s="27">
        <v>5715161.1517756404</v>
      </c>
      <c r="N2115" s="27">
        <v>5999098</v>
      </c>
      <c r="O2115" s="27">
        <v>6039622.6288556699</v>
      </c>
      <c r="P2115" s="27">
        <v>6328456.57899627</v>
      </c>
    </row>
    <row r="2116" spans="1:16">
      <c r="A2116" s="104" t="s">
        <v>81</v>
      </c>
      <c r="B2116" s="102" t="s">
        <v>2618</v>
      </c>
      <c r="C2116" s="104" t="s">
        <v>165</v>
      </c>
      <c r="D2116" s="102" t="s">
        <v>472</v>
      </c>
      <c r="E2116" s="27">
        <v>9881173.0887249298</v>
      </c>
      <c r="F2116" s="27">
        <v>10556651.016865199</v>
      </c>
      <c r="G2116" s="27">
        <v>11837774.927468101</v>
      </c>
      <c r="H2116" s="27">
        <v>14239080.2314486</v>
      </c>
      <c r="I2116" s="27">
        <v>14859664.313586701</v>
      </c>
      <c r="J2116" s="27">
        <v>15459956</v>
      </c>
      <c r="K2116" s="27">
        <v>17325389.117313299</v>
      </c>
      <c r="L2116" s="27">
        <v>25747080</v>
      </c>
      <c r="M2116" s="27">
        <v>27657809.700849298</v>
      </c>
      <c r="N2116" s="27">
        <v>29844306</v>
      </c>
      <c r="O2116" s="27">
        <v>30156368.6269264</v>
      </c>
      <c r="P2116" s="27">
        <v>32380571.718115401</v>
      </c>
    </row>
    <row r="2117" spans="1:16">
      <c r="A2117" s="104" t="s">
        <v>81</v>
      </c>
      <c r="B2117" s="102" t="s">
        <v>2618</v>
      </c>
      <c r="C2117" s="104" t="s">
        <v>167</v>
      </c>
      <c r="D2117" s="102" t="s">
        <v>2640</v>
      </c>
      <c r="E2117" s="27">
        <v>16992908.188765701</v>
      </c>
      <c r="F2117" s="27">
        <v>18154545.001860701</v>
      </c>
      <c r="G2117" s="27">
        <v>20357726.830154698</v>
      </c>
      <c r="H2117" s="27">
        <v>24487313.4892831</v>
      </c>
      <c r="I2117" s="27">
        <v>25554547.939736899</v>
      </c>
      <c r="J2117" s="27">
        <v>26586886</v>
      </c>
      <c r="K2117" s="27">
        <v>29794918.473909698</v>
      </c>
      <c r="L2117" s="27">
        <v>20996072</v>
      </c>
      <c r="M2117" s="27">
        <v>22554222.624044001</v>
      </c>
      <c r="N2117" s="27">
        <v>23821572</v>
      </c>
      <c r="O2117" s="27">
        <v>24002451.668987099</v>
      </c>
      <c r="P2117" s="27">
        <v>25291657.722348802</v>
      </c>
    </row>
    <row r="2118" spans="1:16">
      <c r="A2118" s="104" t="s">
        <v>81</v>
      </c>
      <c r="B2118" s="102" t="s">
        <v>2618</v>
      </c>
      <c r="C2118" s="104" t="s">
        <v>169</v>
      </c>
      <c r="D2118" s="102" t="s">
        <v>2641</v>
      </c>
      <c r="E2118" s="27">
        <v>6786828.9833173295</v>
      </c>
      <c r="F2118" s="27">
        <v>7250777.2553625703</v>
      </c>
      <c r="G2118" s="27">
        <v>8130710.1145107802</v>
      </c>
      <c r="H2118" s="27">
        <v>9780033.3566514291</v>
      </c>
      <c r="I2118" s="27">
        <v>10206278.094742101</v>
      </c>
      <c r="J2118" s="27">
        <v>10618585</v>
      </c>
      <c r="K2118" s="27">
        <v>11899847.513327699</v>
      </c>
      <c r="L2118" s="27">
        <v>17463252</v>
      </c>
      <c r="M2118" s="27">
        <v>18759226.282914702</v>
      </c>
      <c r="N2118" s="27">
        <v>20517052</v>
      </c>
      <c r="O2118" s="27">
        <v>20767933.531934299</v>
      </c>
      <c r="P2118" s="27">
        <v>22556073.883605398</v>
      </c>
    </row>
    <row r="2119" spans="1:16">
      <c r="A2119" s="104" t="s">
        <v>81</v>
      </c>
      <c r="B2119" s="102" t="s">
        <v>2618</v>
      </c>
      <c r="C2119" s="104" t="s">
        <v>171</v>
      </c>
      <c r="D2119" s="102" t="s">
        <v>2642</v>
      </c>
      <c r="E2119" s="27">
        <v>8591666.1256598607</v>
      </c>
      <c r="F2119" s="27">
        <v>9178993.2356824707</v>
      </c>
      <c r="G2119" s="27">
        <v>10292928.677017801</v>
      </c>
      <c r="H2119" s="27">
        <v>12380860.266953999</v>
      </c>
      <c r="I2119" s="27">
        <v>12920457.254959</v>
      </c>
      <c r="J2119" s="27">
        <v>13442410</v>
      </c>
      <c r="K2119" s="27">
        <v>15064401.5094677</v>
      </c>
      <c r="L2119" s="27">
        <v>18593482</v>
      </c>
      <c r="M2119" s="27">
        <v>19973333.9081567</v>
      </c>
      <c r="N2119" s="27">
        <v>20771024</v>
      </c>
      <c r="O2119" s="27">
        <v>20884872.6814311</v>
      </c>
      <c r="P2119" s="27">
        <v>21696320.271786202</v>
      </c>
    </row>
    <row r="2120" spans="1:16">
      <c r="A2120" s="104" t="s">
        <v>81</v>
      </c>
      <c r="B2120" s="102" t="s">
        <v>2618</v>
      </c>
      <c r="C2120" s="104" t="s">
        <v>173</v>
      </c>
      <c r="D2120" s="102" t="s">
        <v>2643</v>
      </c>
      <c r="E2120" s="27">
        <v>9805707.4215478897</v>
      </c>
      <c r="F2120" s="27">
        <v>10476026.509532999</v>
      </c>
      <c r="G2120" s="27">
        <v>11747366.0686442</v>
      </c>
      <c r="H2120" s="27">
        <v>14130331.8389243</v>
      </c>
      <c r="I2120" s="27">
        <v>14746176.322698601</v>
      </c>
      <c r="J2120" s="27">
        <v>15341884</v>
      </c>
      <c r="K2120" s="27">
        <v>17193069.600480098</v>
      </c>
      <c r="L2120" s="27">
        <v>13999312</v>
      </c>
      <c r="M2120" s="27">
        <v>15038222.8771988</v>
      </c>
      <c r="N2120" s="27">
        <v>16027635</v>
      </c>
      <c r="O2120" s="27">
        <v>16168846.8642384</v>
      </c>
      <c r="P2120" s="27">
        <v>17175321.9842178</v>
      </c>
    </row>
    <row r="2121" spans="1:16">
      <c r="A2121" s="104" t="s">
        <v>81</v>
      </c>
      <c r="B2121" s="102" t="s">
        <v>2618</v>
      </c>
      <c r="C2121" s="104" t="s">
        <v>175</v>
      </c>
      <c r="D2121" s="102" t="s">
        <v>2644</v>
      </c>
      <c r="E2121" s="27">
        <v>19440255.2297423</v>
      </c>
      <c r="F2121" s="27">
        <v>20769192.9183341</v>
      </c>
      <c r="G2121" s="27">
        <v>23289680.6761554</v>
      </c>
      <c r="H2121" s="27">
        <v>28014017.308531798</v>
      </c>
      <c r="I2121" s="27">
        <v>29234956.648422301</v>
      </c>
      <c r="J2121" s="27">
        <v>30415973</v>
      </c>
      <c r="K2121" s="27">
        <v>34086032.434702203</v>
      </c>
      <c r="L2121" s="27">
        <v>35575896</v>
      </c>
      <c r="M2121" s="27">
        <v>38216039.989884302</v>
      </c>
      <c r="N2121" s="27">
        <v>39474073</v>
      </c>
      <c r="O2121" s="27">
        <v>39653623.045687497</v>
      </c>
      <c r="P2121" s="27">
        <v>40933350.643590398</v>
      </c>
    </row>
    <row r="2122" spans="1:16">
      <c r="A2122" s="104" t="s">
        <v>81</v>
      </c>
      <c r="B2122" s="102" t="s">
        <v>2618</v>
      </c>
      <c r="C2122" s="104" t="s">
        <v>177</v>
      </c>
      <c r="D2122" s="102" t="s">
        <v>2645</v>
      </c>
      <c r="E2122" s="27">
        <v>12676314.7043136</v>
      </c>
      <c r="F2122" s="27">
        <v>13542868.7780091</v>
      </c>
      <c r="G2122" s="27">
        <v>15186391.234320801</v>
      </c>
      <c r="H2122" s="27">
        <v>18266966.937334102</v>
      </c>
      <c r="I2122" s="27">
        <v>19063099.041794699</v>
      </c>
      <c r="J2122" s="27">
        <v>19833199</v>
      </c>
      <c r="K2122" s="27">
        <v>22226316.941695299</v>
      </c>
      <c r="L2122" s="27">
        <v>21568398</v>
      </c>
      <c r="M2122" s="27">
        <v>23169021.855771702</v>
      </c>
      <c r="N2122" s="27">
        <v>25292272</v>
      </c>
      <c r="O2122" s="27">
        <v>25595307.569812201</v>
      </c>
      <c r="P2122" s="27">
        <v>27755173.584692299</v>
      </c>
    </row>
    <row r="2123" spans="1:16">
      <c r="A2123" s="104" t="s">
        <v>81</v>
      </c>
      <c r="B2123" s="102" t="s">
        <v>2618</v>
      </c>
      <c r="C2123" s="104" t="s">
        <v>179</v>
      </c>
      <c r="D2123" s="102" t="s">
        <v>2646</v>
      </c>
      <c r="E2123" s="27">
        <v>6887479.2211686904</v>
      </c>
      <c r="F2123" s="27">
        <v>7358307.9530055104</v>
      </c>
      <c r="G2123" s="27">
        <v>8251290.4192359401</v>
      </c>
      <c r="H2123" s="27">
        <v>9925073.5051450599</v>
      </c>
      <c r="I2123" s="27">
        <v>10357639.550931901</v>
      </c>
      <c r="J2123" s="27">
        <v>10776061</v>
      </c>
      <c r="K2123" s="27">
        <v>12076324.994279601</v>
      </c>
      <c r="L2123" s="27">
        <v>11133738</v>
      </c>
      <c r="M2123" s="27">
        <v>11959989.5456635</v>
      </c>
      <c r="N2123" s="27">
        <v>12393834</v>
      </c>
      <c r="O2123" s="27">
        <v>12455753.6760477</v>
      </c>
      <c r="P2123" s="27">
        <v>12897080.652763201</v>
      </c>
    </row>
    <row r="2124" spans="1:16">
      <c r="A2124" s="104" t="s">
        <v>81</v>
      </c>
      <c r="B2124" s="102" t="s">
        <v>2618</v>
      </c>
      <c r="C2124" s="104" t="s">
        <v>181</v>
      </c>
      <c r="D2124" s="102" t="s">
        <v>2647</v>
      </c>
      <c r="E2124" s="27">
        <v>6004502.6842756104</v>
      </c>
      <c r="F2124" s="27">
        <v>6414971.0564282602</v>
      </c>
      <c r="G2124" s="27">
        <v>7193472.9499819698</v>
      </c>
      <c r="H2124" s="27">
        <v>8652676.6309668794</v>
      </c>
      <c r="I2124" s="27">
        <v>9029787.6028704401</v>
      </c>
      <c r="J2124" s="27">
        <v>9394568</v>
      </c>
      <c r="K2124" s="27">
        <v>10528137.1479825</v>
      </c>
      <c r="L2124" s="27">
        <v>10208124</v>
      </c>
      <c r="M2124" s="27">
        <v>10965684.2616005</v>
      </c>
      <c r="N2124" s="27">
        <v>11858515</v>
      </c>
      <c r="O2124" s="27">
        <v>11985942.660298999</v>
      </c>
      <c r="P2124" s="27">
        <v>12894170.395038201</v>
      </c>
    </row>
    <row r="2125" spans="1:16">
      <c r="A2125" s="104" t="s">
        <v>81</v>
      </c>
      <c r="B2125" s="102" t="s">
        <v>2618</v>
      </c>
      <c r="C2125" s="104" t="s">
        <v>183</v>
      </c>
      <c r="D2125" s="102" t="s">
        <v>2648</v>
      </c>
      <c r="E2125" s="27">
        <v>3556867.9189794501</v>
      </c>
      <c r="F2125" s="27">
        <v>3800015.7467735498</v>
      </c>
      <c r="G2125" s="27">
        <v>4261174.4064736096</v>
      </c>
      <c r="H2125" s="27">
        <v>5125558.19195244</v>
      </c>
      <c r="I2125" s="27">
        <v>5348946.20397902</v>
      </c>
      <c r="J2125" s="27">
        <v>5565030</v>
      </c>
      <c r="K2125" s="27">
        <v>6236518.6989304395</v>
      </c>
      <c r="L2125" s="27">
        <v>6774062.5</v>
      </c>
      <c r="M2125" s="27">
        <v>7276775.9792868504</v>
      </c>
      <c r="N2125" s="27">
        <v>7708786</v>
      </c>
      <c r="O2125" s="27">
        <v>7770444.0683901198</v>
      </c>
      <c r="P2125" s="27">
        <v>8209904.6565474402</v>
      </c>
    </row>
    <row r="2126" spans="1:16">
      <c r="A2126" s="104" t="s">
        <v>81</v>
      </c>
      <c r="B2126" s="102" t="s">
        <v>2618</v>
      </c>
      <c r="C2126" s="104" t="s">
        <v>185</v>
      </c>
      <c r="D2126" s="102" t="s">
        <v>2649</v>
      </c>
      <c r="E2126" s="27">
        <v>4356181.17860639</v>
      </c>
      <c r="F2126" s="27">
        <v>4653970.1365274396</v>
      </c>
      <c r="G2126" s="27">
        <v>5218762.17252554</v>
      </c>
      <c r="H2126" s="27">
        <v>6277393.6604431001</v>
      </c>
      <c r="I2126" s="27">
        <v>6550982.2995725702</v>
      </c>
      <c r="J2126" s="27">
        <v>6815625</v>
      </c>
      <c r="K2126" s="27">
        <v>7638013.5543810204</v>
      </c>
      <c r="L2126" s="27">
        <v>9881092</v>
      </c>
      <c r="M2126" s="27">
        <v>10614382.8583914</v>
      </c>
      <c r="N2126" s="27">
        <v>11590232</v>
      </c>
      <c r="O2126" s="27">
        <v>11729507.9777094</v>
      </c>
      <c r="P2126" s="27">
        <v>12722186.0744946</v>
      </c>
    </row>
    <row r="2127" spans="1:16">
      <c r="A2127" s="104" t="s">
        <v>81</v>
      </c>
      <c r="B2127" s="102" t="s">
        <v>2618</v>
      </c>
      <c r="C2127" s="104" t="s">
        <v>187</v>
      </c>
      <c r="D2127" s="102" t="s">
        <v>2189</v>
      </c>
      <c r="E2127" s="27">
        <v>18721115.185022298</v>
      </c>
      <c r="F2127" s="27">
        <v>20000892.3920509</v>
      </c>
      <c r="G2127" s="27">
        <v>22428141.4728356</v>
      </c>
      <c r="H2127" s="27">
        <v>26977713.9564429</v>
      </c>
      <c r="I2127" s="27">
        <v>28153487.923703302</v>
      </c>
      <c r="J2127" s="27">
        <v>29290816</v>
      </c>
      <c r="K2127" s="27">
        <v>32825111.186512999</v>
      </c>
      <c r="L2127" s="27">
        <v>30641888</v>
      </c>
      <c r="M2127" s="27">
        <v>32915869.637552701</v>
      </c>
      <c r="N2127" s="27">
        <v>34089882</v>
      </c>
      <c r="O2127" s="27">
        <v>34257439.7635279</v>
      </c>
      <c r="P2127" s="27">
        <v>35451697.758088201</v>
      </c>
    </row>
    <row r="2128" spans="1:16">
      <c r="A2128" s="104" t="s">
        <v>81</v>
      </c>
      <c r="B2128" s="102" t="s">
        <v>2618</v>
      </c>
      <c r="C2128" s="104" t="s">
        <v>236</v>
      </c>
      <c r="D2128" s="102" t="s">
        <v>2650</v>
      </c>
      <c r="E2128" s="27">
        <v>44498122.6825637</v>
      </c>
      <c r="F2128" s="27">
        <v>47540018.563332103</v>
      </c>
      <c r="G2128" s="27">
        <v>53309334.456666604</v>
      </c>
      <c r="H2128" s="27">
        <v>64123189.963027902</v>
      </c>
      <c r="I2128" s="27">
        <v>66917881.076513</v>
      </c>
      <c r="J2128" s="27">
        <v>69621190</v>
      </c>
      <c r="K2128" s="27">
        <v>78021838.4540914</v>
      </c>
      <c r="L2128" s="27">
        <v>76796904</v>
      </c>
      <c r="M2128" s="27">
        <v>82496117.363574103</v>
      </c>
      <c r="N2128" s="27">
        <v>85927757</v>
      </c>
      <c r="O2128" s="27">
        <v>86417529.817716897</v>
      </c>
      <c r="P2128" s="27">
        <v>89908347.181131795</v>
      </c>
    </row>
    <row r="2129" spans="1:16">
      <c r="A2129" s="104" t="s">
        <v>81</v>
      </c>
      <c r="B2129" s="102" t="s">
        <v>2618</v>
      </c>
      <c r="C2129" s="104" t="s">
        <v>238</v>
      </c>
      <c r="D2129" s="102" t="s">
        <v>2651</v>
      </c>
      <c r="E2129" s="27">
        <v>13294461.6354343</v>
      </c>
      <c r="F2129" s="27">
        <v>14203272.291882699</v>
      </c>
      <c r="G2129" s="27">
        <v>15926939.363273401</v>
      </c>
      <c r="H2129" s="27">
        <v>19157736.046226099</v>
      </c>
      <c r="I2129" s="27">
        <v>19992690.6814165</v>
      </c>
      <c r="J2129" s="27">
        <v>20800344</v>
      </c>
      <c r="K2129" s="27">
        <v>23310159.519614302</v>
      </c>
      <c r="L2129" s="27">
        <v>18422232</v>
      </c>
      <c r="M2129" s="27">
        <v>19789373.900763001</v>
      </c>
      <c r="N2129" s="27">
        <v>20622946</v>
      </c>
      <c r="O2129" s="27">
        <v>20741915.305434301</v>
      </c>
      <c r="P2129" s="27">
        <v>21589863.205236599</v>
      </c>
    </row>
    <row r="2130" spans="1:16">
      <c r="A2130" s="104" t="s">
        <v>81</v>
      </c>
      <c r="B2130" s="102" t="s">
        <v>2618</v>
      </c>
      <c r="C2130" s="104" t="s">
        <v>240</v>
      </c>
      <c r="D2130" s="102" t="s">
        <v>2652</v>
      </c>
      <c r="E2130" s="27">
        <v>1037828.93139425</v>
      </c>
      <c r="F2130" s="27">
        <v>1108775.0154317999</v>
      </c>
      <c r="G2130" s="27">
        <v>1243332.6683729901</v>
      </c>
      <c r="H2130" s="27">
        <v>1495544.0298382801</v>
      </c>
      <c r="I2130" s="27">
        <v>1560724.56144314</v>
      </c>
      <c r="J2130" s="27">
        <v>1623774</v>
      </c>
      <c r="K2130" s="27">
        <v>1819701.96373998</v>
      </c>
      <c r="L2130" s="27">
        <v>1869345.375</v>
      </c>
      <c r="M2130" s="27">
        <v>2008072.2516592301</v>
      </c>
      <c r="N2130" s="27">
        <v>2155161</v>
      </c>
      <c r="O2130" s="27">
        <v>2176153.8185601602</v>
      </c>
      <c r="P2130" s="27">
        <v>2325779.3251963998</v>
      </c>
    </row>
    <row r="2131" spans="1:16">
      <c r="A2131" s="104" t="s">
        <v>81</v>
      </c>
      <c r="B2131" s="102" t="s">
        <v>2618</v>
      </c>
      <c r="C2131" s="104" t="s">
        <v>242</v>
      </c>
      <c r="D2131" s="102" t="s">
        <v>2653</v>
      </c>
      <c r="E2131" s="27">
        <v>3276669.99133649</v>
      </c>
      <c r="F2131" s="27">
        <v>3500663.4622608102</v>
      </c>
      <c r="G2131" s="27">
        <v>3925493.61505369</v>
      </c>
      <c r="H2131" s="27">
        <v>4721784.1929981699</v>
      </c>
      <c r="I2131" s="27">
        <v>4927574.4590727203</v>
      </c>
      <c r="J2131" s="27">
        <v>5126636</v>
      </c>
      <c r="K2131" s="27">
        <v>5745227.0190189397</v>
      </c>
      <c r="L2131" s="27">
        <v>4992983</v>
      </c>
      <c r="M2131" s="27">
        <v>5363519.9266125299</v>
      </c>
      <c r="N2131" s="27">
        <v>5708443</v>
      </c>
      <c r="O2131" s="27">
        <v>5757671.1174221896</v>
      </c>
      <c r="P2131" s="27">
        <v>6108542.2654186198</v>
      </c>
    </row>
    <row r="2132" spans="1:16">
      <c r="A2132" s="104" t="s">
        <v>81</v>
      </c>
      <c r="B2132" s="102" t="s">
        <v>2618</v>
      </c>
      <c r="C2132" s="104" t="s">
        <v>244</v>
      </c>
      <c r="D2132" s="102" t="s">
        <v>2654</v>
      </c>
      <c r="E2132" s="27">
        <v>8999171.0449966602</v>
      </c>
      <c r="F2132" s="27">
        <v>9614355.2298978306</v>
      </c>
      <c r="G2132" s="27">
        <v>10781124.9138036</v>
      </c>
      <c r="H2132" s="27">
        <v>12968087.632474801</v>
      </c>
      <c r="I2132" s="27">
        <v>13533277.8434797</v>
      </c>
      <c r="J2132" s="27">
        <v>14079987</v>
      </c>
      <c r="K2132" s="27">
        <v>15778909.9217146</v>
      </c>
      <c r="L2132" s="27">
        <v>15714481</v>
      </c>
      <c r="M2132" s="27">
        <v>16880676.767882701</v>
      </c>
      <c r="N2132" s="27">
        <v>18529991</v>
      </c>
      <c r="O2132" s="27">
        <v>18765386.132397901</v>
      </c>
      <c r="P2132" s="27">
        <v>20443143.793593399</v>
      </c>
    </row>
    <row r="2133" spans="1:16">
      <c r="A2133" s="104" t="s">
        <v>81</v>
      </c>
      <c r="B2133" s="102" t="s">
        <v>2618</v>
      </c>
      <c r="C2133" s="104" t="s">
        <v>246</v>
      </c>
      <c r="D2133" s="102" t="s">
        <v>2655</v>
      </c>
      <c r="E2133" s="27">
        <v>36457621.934345603</v>
      </c>
      <c r="F2133" s="27">
        <v>38949868.422491297</v>
      </c>
      <c r="G2133" s="27">
        <v>43676709.128996499</v>
      </c>
      <c r="H2133" s="27">
        <v>52536576.286000103</v>
      </c>
      <c r="I2133" s="27">
        <v>54826286.186025001</v>
      </c>
      <c r="J2133" s="27">
        <v>57041126</v>
      </c>
      <c r="K2133" s="27">
        <v>63923835.8272705</v>
      </c>
      <c r="L2133" s="27">
        <v>56043980</v>
      </c>
      <c r="M2133" s="27">
        <v>60203091.176872902</v>
      </c>
      <c r="N2133" s="27">
        <v>62485545</v>
      </c>
      <c r="O2133" s="27">
        <v>62811303.0627473</v>
      </c>
      <c r="P2133" s="27">
        <v>65133117.256544702</v>
      </c>
    </row>
    <row r="2134" spans="1:16">
      <c r="A2134" s="104" t="s">
        <v>81</v>
      </c>
      <c r="B2134" s="102" t="s">
        <v>2618</v>
      </c>
      <c r="C2134" s="104" t="s">
        <v>248</v>
      </c>
      <c r="D2134" s="102" t="s">
        <v>2656</v>
      </c>
      <c r="E2134" s="27">
        <v>13866380.3929893</v>
      </c>
      <c r="F2134" s="27">
        <v>14814287.4698676</v>
      </c>
      <c r="G2134" s="27">
        <v>16612105.534126</v>
      </c>
      <c r="H2134" s="27">
        <v>19981888.9075891</v>
      </c>
      <c r="I2134" s="27">
        <v>20852762.727074001</v>
      </c>
      <c r="J2134" s="27">
        <v>21695160</v>
      </c>
      <c r="K2134" s="27">
        <v>24312946.833343498</v>
      </c>
      <c r="L2134" s="27">
        <v>23868750</v>
      </c>
      <c r="M2134" s="27">
        <v>25640087.909682699</v>
      </c>
      <c r="N2134" s="27">
        <v>26493608</v>
      </c>
      <c r="O2134" s="27">
        <v>26615424.382743701</v>
      </c>
      <c r="P2134" s="27">
        <v>27483663.4442848</v>
      </c>
    </row>
    <row r="2135" spans="1:16">
      <c r="A2135" s="104" t="s">
        <v>81</v>
      </c>
      <c r="B2135" s="102" t="s">
        <v>2618</v>
      </c>
      <c r="C2135" s="104" t="s">
        <v>250</v>
      </c>
      <c r="D2135" s="102" t="s">
        <v>2657</v>
      </c>
      <c r="E2135" s="27">
        <v>7607462.6995774396</v>
      </c>
      <c r="F2135" s="27">
        <v>8127509.5701842196</v>
      </c>
      <c r="G2135" s="27">
        <v>9113840.0671743695</v>
      </c>
      <c r="H2135" s="27">
        <v>10962592.271624099</v>
      </c>
      <c r="I2135" s="27">
        <v>11440376.661637699</v>
      </c>
      <c r="J2135" s="27">
        <v>11902538</v>
      </c>
      <c r="K2135" s="27">
        <v>13338725.096923901</v>
      </c>
      <c r="L2135" s="27">
        <v>14211609</v>
      </c>
      <c r="M2135" s="27">
        <v>15266274.9263875</v>
      </c>
      <c r="N2135" s="27">
        <v>16265637</v>
      </c>
      <c r="O2135" s="27">
        <v>16408269.193287</v>
      </c>
      <c r="P2135" s="27">
        <v>17424866.117391799</v>
      </c>
    </row>
    <row r="2136" spans="1:16">
      <c r="A2136" s="104" t="s">
        <v>81</v>
      </c>
      <c r="B2136" s="102" t="s">
        <v>2618</v>
      </c>
      <c r="C2136" s="104" t="s">
        <v>252</v>
      </c>
      <c r="D2136" s="102" t="s">
        <v>2658</v>
      </c>
      <c r="E2136" s="27">
        <v>20395217.816203099</v>
      </c>
      <c r="F2136" s="27">
        <v>21789436.837644901</v>
      </c>
      <c r="G2136" s="27">
        <v>24433738.376710601</v>
      </c>
      <c r="H2136" s="27">
        <v>29390148.337160598</v>
      </c>
      <c r="I2136" s="27">
        <v>30671063.812970299</v>
      </c>
      <c r="J2136" s="27">
        <v>31910095</v>
      </c>
      <c r="K2136" s="27">
        <v>35760438.727797702</v>
      </c>
      <c r="L2136" s="27">
        <v>48327188</v>
      </c>
      <c r="M2136" s="27">
        <v>51913622.279394999</v>
      </c>
      <c r="N2136" s="27">
        <v>58489925</v>
      </c>
      <c r="O2136" s="27">
        <v>59428513.062912099</v>
      </c>
      <c r="P2136" s="27">
        <v>66118225.805107497</v>
      </c>
    </row>
    <row r="2137" spans="1:16">
      <c r="A2137" s="104" t="s">
        <v>81</v>
      </c>
      <c r="B2137" s="102" t="s">
        <v>2618</v>
      </c>
      <c r="C2137" s="104" t="s">
        <v>254</v>
      </c>
      <c r="D2137" s="102" t="s">
        <v>2659</v>
      </c>
      <c r="E2137" s="27">
        <v>26061282.3490334</v>
      </c>
      <c r="F2137" s="27">
        <v>27842834.078543302</v>
      </c>
      <c r="G2137" s="27">
        <v>31221757.9834808</v>
      </c>
      <c r="H2137" s="27">
        <v>37555124.980632</v>
      </c>
      <c r="I2137" s="27">
        <v>39191895.9227788</v>
      </c>
      <c r="J2137" s="27">
        <v>40775147</v>
      </c>
      <c r="K2137" s="27">
        <v>45695167.318587601</v>
      </c>
      <c r="L2137" s="27">
        <v>40681432</v>
      </c>
      <c r="M2137" s="27">
        <v>43700466.046284698</v>
      </c>
      <c r="N2137" s="27">
        <v>46048085</v>
      </c>
      <c r="O2137" s="27">
        <v>46383143.602307104</v>
      </c>
      <c r="P2137" s="27">
        <v>48771248.388567403</v>
      </c>
    </row>
    <row r="2138" spans="1:16">
      <c r="A2138" s="104" t="s">
        <v>81</v>
      </c>
      <c r="B2138" s="102" t="s">
        <v>2618</v>
      </c>
      <c r="C2138" s="104" t="s">
        <v>255</v>
      </c>
      <c r="D2138" s="102" t="s">
        <v>2660</v>
      </c>
      <c r="E2138" s="27">
        <v>8441439.6012377702</v>
      </c>
      <c r="F2138" s="27">
        <v>9018497.2118237093</v>
      </c>
      <c r="G2138" s="27">
        <v>10112955.330910301</v>
      </c>
      <c r="H2138" s="27">
        <v>12164379.1351157</v>
      </c>
      <c r="I2138" s="27">
        <v>12694541.191768499</v>
      </c>
      <c r="J2138" s="27">
        <v>13207368</v>
      </c>
      <c r="K2138" s="27">
        <v>14800998.2710078</v>
      </c>
      <c r="L2138" s="27">
        <v>11655213</v>
      </c>
      <c r="M2138" s="27">
        <v>12520163.9741889</v>
      </c>
      <c r="N2138" s="27">
        <v>13348982</v>
      </c>
      <c r="O2138" s="27">
        <v>13467272.756825401</v>
      </c>
      <c r="P2138" s="27">
        <v>14310383.7416633</v>
      </c>
    </row>
    <row r="2139" spans="1:16">
      <c r="A2139" s="104" t="s">
        <v>81</v>
      </c>
      <c r="B2139" s="102" t="s">
        <v>2618</v>
      </c>
      <c r="C2139" s="104" t="s">
        <v>257</v>
      </c>
      <c r="D2139" s="102" t="s">
        <v>2661</v>
      </c>
      <c r="E2139" s="27">
        <v>12864354.926220501</v>
      </c>
      <c r="F2139" s="27">
        <v>13743763.447293799</v>
      </c>
      <c r="G2139" s="27">
        <v>15411665.8858482</v>
      </c>
      <c r="H2139" s="27">
        <v>18537938.7928444</v>
      </c>
      <c r="I2139" s="27">
        <v>19345880.7064717</v>
      </c>
      <c r="J2139" s="27">
        <v>20127404</v>
      </c>
      <c r="K2139" s="27">
        <v>22556021.7232018</v>
      </c>
      <c r="L2139" s="27">
        <v>22086836</v>
      </c>
      <c r="M2139" s="27">
        <v>23725933.305872001</v>
      </c>
      <c r="N2139" s="27">
        <v>25304912</v>
      </c>
      <c r="O2139" s="27">
        <v>25530268.0634415</v>
      </c>
      <c r="P2139" s="27">
        <v>27136478.0625191</v>
      </c>
    </row>
    <row r="2140" spans="1:16">
      <c r="A2140" s="104" t="s">
        <v>81</v>
      </c>
      <c r="B2140" s="102" t="s">
        <v>2618</v>
      </c>
      <c r="C2140" s="104" t="s">
        <v>259</v>
      </c>
      <c r="D2140" s="102" t="s">
        <v>2662</v>
      </c>
      <c r="E2140" s="27">
        <v>14019028.7346763</v>
      </c>
      <c r="F2140" s="27">
        <v>14977370.866648899</v>
      </c>
      <c r="G2140" s="27">
        <v>16794980.249072898</v>
      </c>
      <c r="H2140" s="27">
        <v>20201859.954039</v>
      </c>
      <c r="I2140" s="27">
        <v>21082320.8063762</v>
      </c>
      <c r="J2140" s="27">
        <v>21933992</v>
      </c>
      <c r="K2140" s="27">
        <v>24580596.422526799</v>
      </c>
      <c r="L2140" s="27">
        <v>20622276</v>
      </c>
      <c r="M2140" s="27">
        <v>22152687.169422701</v>
      </c>
      <c r="N2140" s="27">
        <v>24424374</v>
      </c>
      <c r="O2140" s="27">
        <v>24748595.054574601</v>
      </c>
      <c r="P2140" s="27">
        <v>27059458.068635698</v>
      </c>
    </row>
    <row r="2141" spans="1:16">
      <c r="A2141" s="104" t="s">
        <v>81</v>
      </c>
      <c r="B2141" s="102" t="s">
        <v>2618</v>
      </c>
      <c r="C2141" s="104" t="s">
        <v>261</v>
      </c>
      <c r="D2141" s="102" t="s">
        <v>2663</v>
      </c>
      <c r="E2141" s="27">
        <v>3188554.7617055401</v>
      </c>
      <c r="F2141" s="27">
        <v>3406524.6671873499</v>
      </c>
      <c r="G2141" s="27">
        <v>3819930.4145422499</v>
      </c>
      <c r="H2141" s="27">
        <v>4594807.3843681104</v>
      </c>
      <c r="I2141" s="27">
        <v>4795063.6001420002</v>
      </c>
      <c r="J2141" s="27">
        <v>4988772</v>
      </c>
      <c r="K2141" s="27">
        <v>5590728.0919371797</v>
      </c>
      <c r="L2141" s="27">
        <v>7005552.5</v>
      </c>
      <c r="M2141" s="27">
        <v>7525445.4218329899</v>
      </c>
      <c r="N2141" s="27">
        <v>7874332</v>
      </c>
      <c r="O2141" s="27">
        <v>7924125.8517976096</v>
      </c>
      <c r="P2141" s="27">
        <v>8279029.3443192001</v>
      </c>
    </row>
    <row r="2142" spans="1:16">
      <c r="A2142" s="104" t="s">
        <v>81</v>
      </c>
      <c r="B2142" s="102" t="s">
        <v>2618</v>
      </c>
      <c r="C2142" s="104" t="s">
        <v>263</v>
      </c>
      <c r="D2142" s="102" t="s">
        <v>2664</v>
      </c>
      <c r="E2142" s="27">
        <v>5506371.3211281803</v>
      </c>
      <c r="F2142" s="27">
        <v>5882787.3861206099</v>
      </c>
      <c r="G2142" s="27">
        <v>6596705.0451690499</v>
      </c>
      <c r="H2142" s="27">
        <v>7934853.7184474496</v>
      </c>
      <c r="I2142" s="27">
        <v>8280679.7010063101</v>
      </c>
      <c r="J2142" s="27">
        <v>8615198</v>
      </c>
      <c r="K2142" s="27">
        <v>9654726.7117330898</v>
      </c>
      <c r="L2142" s="27">
        <v>11992022</v>
      </c>
      <c r="M2142" s="27">
        <v>12881968.339915499</v>
      </c>
      <c r="N2142" s="27">
        <v>13558511</v>
      </c>
      <c r="O2142" s="27">
        <v>13655068.835317301</v>
      </c>
      <c r="P2142" s="27">
        <v>14343278.039207701</v>
      </c>
    </row>
    <row r="2143" spans="1:16">
      <c r="A2143" s="104" t="s">
        <v>81</v>
      </c>
      <c r="B2143" s="102" t="s">
        <v>2618</v>
      </c>
      <c r="C2143" s="104" t="s">
        <v>265</v>
      </c>
      <c r="D2143" s="102" t="s">
        <v>2665</v>
      </c>
      <c r="E2143" s="27">
        <v>4341299.7060279399</v>
      </c>
      <c r="F2143" s="27">
        <v>4638071.3650741698</v>
      </c>
      <c r="G2143" s="27">
        <v>5200933.9732427998</v>
      </c>
      <c r="H2143" s="27">
        <v>6255948.9918694301</v>
      </c>
      <c r="I2143" s="27">
        <v>6528603.0046250699</v>
      </c>
      <c r="J2143" s="27">
        <v>6792342</v>
      </c>
      <c r="K2143" s="27">
        <v>7611920.7715997798</v>
      </c>
      <c r="L2143" s="27">
        <v>6144330.5</v>
      </c>
      <c r="M2143" s="27">
        <v>6600310.8105478399</v>
      </c>
      <c r="N2143" s="27">
        <v>6877768</v>
      </c>
      <c r="O2143" s="27">
        <v>6917367.2208406003</v>
      </c>
      <c r="P2143" s="27">
        <v>7199608.9176631803</v>
      </c>
    </row>
    <row r="2144" spans="1:16">
      <c r="A2144" s="104" t="s">
        <v>81</v>
      </c>
      <c r="B2144" s="102" t="s">
        <v>2618</v>
      </c>
      <c r="C2144" s="104" t="s">
        <v>267</v>
      </c>
      <c r="D2144" s="102" t="s">
        <v>2666</v>
      </c>
      <c r="E2144" s="27">
        <v>7243055.78290419</v>
      </c>
      <c r="F2144" s="27">
        <v>7738191.7621760797</v>
      </c>
      <c r="G2144" s="27">
        <v>8677275.8027032893</v>
      </c>
      <c r="H2144" s="27">
        <v>10437470.4792201</v>
      </c>
      <c r="I2144" s="27">
        <v>10892368.403238799</v>
      </c>
      <c r="J2144" s="27">
        <v>11332392</v>
      </c>
      <c r="K2144" s="27">
        <v>12699783.589505101</v>
      </c>
      <c r="L2144" s="27">
        <v>11998270</v>
      </c>
      <c r="M2144" s="27">
        <v>12888679.9667708</v>
      </c>
      <c r="N2144" s="27">
        <v>13647519</v>
      </c>
      <c r="O2144" s="27">
        <v>13755822.8295184</v>
      </c>
      <c r="P2144" s="27">
        <v>14527748.5874862</v>
      </c>
    </row>
    <row r="2145" spans="1:16">
      <c r="A2145" s="104" t="s">
        <v>81</v>
      </c>
      <c r="B2145" s="102" t="s">
        <v>2618</v>
      </c>
      <c r="C2145" s="104" t="s">
        <v>269</v>
      </c>
      <c r="D2145" s="102" t="s">
        <v>2667</v>
      </c>
      <c r="E2145" s="27">
        <v>4849813.3202424198</v>
      </c>
      <c r="F2145" s="27">
        <v>5181347.0181150697</v>
      </c>
      <c r="G2145" s="27">
        <v>5810139.9509716202</v>
      </c>
      <c r="H2145" s="27">
        <v>6988733.0536976904</v>
      </c>
      <c r="I2145" s="27">
        <v>7293324.1099297404</v>
      </c>
      <c r="J2145" s="27">
        <v>7587956</v>
      </c>
      <c r="K2145" s="27">
        <v>8503535.1739191692</v>
      </c>
      <c r="L2145" s="27">
        <v>7740090</v>
      </c>
      <c r="M2145" s="27">
        <v>8314494.2342924997</v>
      </c>
      <c r="N2145" s="27">
        <v>8840961</v>
      </c>
      <c r="O2145" s="27">
        <v>8916099.7614779007</v>
      </c>
      <c r="P2145" s="27">
        <v>9451645.8879269492</v>
      </c>
    </row>
    <row r="2146" spans="1:16">
      <c r="A2146" s="104" t="s">
        <v>81</v>
      </c>
      <c r="B2146" s="102" t="s">
        <v>2618</v>
      </c>
      <c r="C2146" s="104" t="s">
        <v>271</v>
      </c>
      <c r="D2146" s="102" t="s">
        <v>2668</v>
      </c>
      <c r="E2146" s="27">
        <v>8745559.8488403503</v>
      </c>
      <c r="F2146" s="27">
        <v>9343407.1483540591</v>
      </c>
      <c r="G2146" s="27">
        <v>10477295.375324</v>
      </c>
      <c r="H2146" s="27">
        <v>12602625.947183199</v>
      </c>
      <c r="I2146" s="27">
        <v>13151888.1838478</v>
      </c>
      <c r="J2146" s="27">
        <v>13683190</v>
      </c>
      <c r="K2146" s="27">
        <v>15334234.717820499</v>
      </c>
      <c r="L2146" s="27">
        <v>13318423</v>
      </c>
      <c r="M2146" s="27">
        <v>14306803.398303799</v>
      </c>
      <c r="N2146" s="27">
        <v>15248280</v>
      </c>
      <c r="O2146" s="27">
        <v>15382650.149716999</v>
      </c>
      <c r="P2146" s="27">
        <v>16340362.450743999</v>
      </c>
    </row>
    <row r="2147" spans="1:16">
      <c r="A2147" s="104" t="s">
        <v>81</v>
      </c>
      <c r="B2147" s="102" t="s">
        <v>2618</v>
      </c>
      <c r="C2147" s="104" t="s">
        <v>273</v>
      </c>
      <c r="D2147" s="102" t="s">
        <v>2669</v>
      </c>
      <c r="E2147" s="27">
        <v>30094826.071666501</v>
      </c>
      <c r="F2147" s="27">
        <v>32152111.232051801</v>
      </c>
      <c r="G2147" s="27">
        <v>36053996.253157102</v>
      </c>
      <c r="H2147" s="27">
        <v>43367587.951163702</v>
      </c>
      <c r="I2147" s="27">
        <v>45257684.384768598</v>
      </c>
      <c r="J2147" s="27">
        <v>47085978</v>
      </c>
      <c r="K2147" s="27">
        <v>52767476.8398192</v>
      </c>
      <c r="L2147" s="27">
        <v>63240968</v>
      </c>
      <c r="M2147" s="27">
        <v>67934179.309764698</v>
      </c>
      <c r="N2147" s="27">
        <v>72561598</v>
      </c>
      <c r="O2147" s="27">
        <v>73222035.900332198</v>
      </c>
      <c r="P2147" s="27">
        <v>77929256.910372093</v>
      </c>
    </row>
    <row r="2148" spans="1:16">
      <c r="A2148" s="104" t="s">
        <v>81</v>
      </c>
      <c r="B2148" s="102" t="s">
        <v>2618</v>
      </c>
      <c r="C2148" s="104" t="s">
        <v>275</v>
      </c>
      <c r="D2148" s="102" t="s">
        <v>2670</v>
      </c>
      <c r="E2148" s="27">
        <v>5220578.1161845196</v>
      </c>
      <c r="F2148" s="27">
        <v>5577457.3306209901</v>
      </c>
      <c r="G2148" s="27">
        <v>6254321.0381746599</v>
      </c>
      <c r="H2148" s="27">
        <v>7523016.7494706502</v>
      </c>
      <c r="I2148" s="27">
        <v>7850893.5763798403</v>
      </c>
      <c r="J2148" s="27">
        <v>8168049</v>
      </c>
      <c r="K2148" s="27">
        <v>9153624.4197003301</v>
      </c>
      <c r="L2148" s="27">
        <v>9818965</v>
      </c>
      <c r="M2148" s="27">
        <v>10547645.9526264</v>
      </c>
      <c r="N2148" s="27">
        <v>11009183</v>
      </c>
      <c r="O2148" s="27">
        <v>11075055.4047706</v>
      </c>
      <c r="P2148" s="27">
        <v>11544553.234428899</v>
      </c>
    </row>
    <row r="2149" spans="1:16">
      <c r="A2149" s="104" t="s">
        <v>81</v>
      </c>
      <c r="B2149" s="102" t="s">
        <v>2618</v>
      </c>
      <c r="C2149" s="104" t="s">
        <v>277</v>
      </c>
      <c r="D2149" s="102" t="s">
        <v>2671</v>
      </c>
      <c r="E2149" s="27">
        <v>8502198.3966612592</v>
      </c>
      <c r="F2149" s="27">
        <v>9083409.4842565004</v>
      </c>
      <c r="G2149" s="27">
        <v>10185745.164529201</v>
      </c>
      <c r="H2149" s="27">
        <v>12251934.464329399</v>
      </c>
      <c r="I2149" s="27">
        <v>12785912.4587209</v>
      </c>
      <c r="J2149" s="27">
        <v>13302430</v>
      </c>
      <c r="K2149" s="27">
        <v>14907531.1455523</v>
      </c>
      <c r="L2149" s="27">
        <v>16313597</v>
      </c>
      <c r="M2149" s="27">
        <v>17524253.704308201</v>
      </c>
      <c r="N2149" s="27">
        <v>18693050</v>
      </c>
      <c r="O2149" s="27">
        <v>18859863.951891601</v>
      </c>
      <c r="P2149" s="27">
        <v>20048816.555046901</v>
      </c>
    </row>
    <row r="2150" spans="1:16">
      <c r="A2150" s="104" t="s">
        <v>81</v>
      </c>
      <c r="B2150" s="102" t="s">
        <v>2618</v>
      </c>
      <c r="C2150" s="104" t="s">
        <v>279</v>
      </c>
      <c r="D2150" s="102" t="s">
        <v>2672</v>
      </c>
      <c r="E2150" s="27">
        <v>43394786.194115102</v>
      </c>
      <c r="F2150" s="27">
        <v>46361257.888041802</v>
      </c>
      <c r="G2150" s="27">
        <v>51987522.875972703</v>
      </c>
      <c r="H2150" s="27">
        <v>62533247.489574902</v>
      </c>
      <c r="I2150" s="27">
        <v>65258643.889180399</v>
      </c>
      <c r="J2150" s="27">
        <v>67894924</v>
      </c>
      <c r="K2150" s="27">
        <v>76087277.262007907</v>
      </c>
      <c r="L2150" s="27">
        <v>94168568</v>
      </c>
      <c r="M2150" s="27">
        <v>101156961.46594501</v>
      </c>
      <c r="N2150" s="27">
        <v>107507863</v>
      </c>
      <c r="O2150" s="27">
        <v>108414281.592705</v>
      </c>
      <c r="P2150" s="27">
        <v>114874710.085554</v>
      </c>
    </row>
    <row r="2151" spans="1:16">
      <c r="A2151" s="104" t="s">
        <v>81</v>
      </c>
      <c r="B2151" s="102" t="s">
        <v>2618</v>
      </c>
      <c r="C2151" s="104" t="s">
        <v>281</v>
      </c>
      <c r="D2151" s="102" t="s">
        <v>2673</v>
      </c>
      <c r="E2151" s="27">
        <v>7023779.5123630101</v>
      </c>
      <c r="F2151" s="27">
        <v>7503925.7450141702</v>
      </c>
      <c r="G2151" s="27">
        <v>8414579.9553283509</v>
      </c>
      <c r="H2151" s="27">
        <v>10121486.4982643</v>
      </c>
      <c r="I2151" s="27">
        <v>10562612.8425442</v>
      </c>
      <c r="J2151" s="27">
        <v>10989315</v>
      </c>
      <c r="K2151" s="27">
        <v>12315310.3415186</v>
      </c>
      <c r="L2151" s="27">
        <v>14410770</v>
      </c>
      <c r="M2151" s="27">
        <v>15480216.0551796</v>
      </c>
      <c r="N2151" s="27">
        <v>17002875</v>
      </c>
      <c r="O2151" s="27">
        <v>17220193.1241007</v>
      </c>
      <c r="P2151" s="27">
        <v>18769110.2606101</v>
      </c>
    </row>
    <row r="2152" spans="1:16">
      <c r="A2152" s="104" t="s">
        <v>81</v>
      </c>
      <c r="B2152" s="102" t="s">
        <v>2618</v>
      </c>
      <c r="C2152" s="104" t="s">
        <v>283</v>
      </c>
      <c r="D2152" s="102" t="s">
        <v>2674</v>
      </c>
      <c r="E2152" s="27">
        <v>9934915.6301352307</v>
      </c>
      <c r="F2152" s="27">
        <v>10614067.403496001</v>
      </c>
      <c r="G2152" s="27">
        <v>11902159.196778299</v>
      </c>
      <c r="H2152" s="27">
        <v>14316524.9186444</v>
      </c>
      <c r="I2152" s="27">
        <v>14940484.284814799</v>
      </c>
      <c r="J2152" s="27">
        <v>15544041</v>
      </c>
      <c r="K2152" s="27">
        <v>17419619.8765302</v>
      </c>
      <c r="L2152" s="27">
        <v>18419532</v>
      </c>
      <c r="M2152" s="27">
        <v>19786474.239570402</v>
      </c>
      <c r="N2152" s="27">
        <v>21136760</v>
      </c>
      <c r="O2152" s="27">
        <v>21329476.335222598</v>
      </c>
      <c r="P2152" s="27">
        <v>22703048.492677201</v>
      </c>
    </row>
    <row r="2153" spans="1:16">
      <c r="A2153" s="104" t="s">
        <v>81</v>
      </c>
      <c r="B2153" s="102" t="s">
        <v>2618</v>
      </c>
      <c r="C2153" s="104" t="s">
        <v>285</v>
      </c>
      <c r="D2153" s="102" t="s">
        <v>2675</v>
      </c>
      <c r="E2153" s="27">
        <v>2534410.6201568302</v>
      </c>
      <c r="F2153" s="27">
        <v>2707663.1701717498</v>
      </c>
      <c r="G2153" s="27">
        <v>3036257.1554824202</v>
      </c>
      <c r="H2153" s="27">
        <v>3652165.16660628</v>
      </c>
      <c r="I2153" s="27">
        <v>3811338.0577561399</v>
      </c>
      <c r="J2153" s="27">
        <v>3965306</v>
      </c>
      <c r="K2153" s="27">
        <v>4443768.9516225699</v>
      </c>
      <c r="L2153" s="27">
        <v>4196832.5</v>
      </c>
      <c r="M2153" s="27">
        <v>4508286.0609035399</v>
      </c>
      <c r="N2153" s="27">
        <v>4832930</v>
      </c>
      <c r="O2153" s="27">
        <v>4879263.9018575205</v>
      </c>
      <c r="P2153" s="27">
        <v>5209506.3813343197</v>
      </c>
    </row>
    <row r="2154" spans="1:16">
      <c r="A2154" s="104" t="s">
        <v>81</v>
      </c>
      <c r="B2154" s="102" t="s">
        <v>2618</v>
      </c>
      <c r="C2154" s="104" t="s">
        <v>287</v>
      </c>
      <c r="D2154" s="102" t="s">
        <v>398</v>
      </c>
      <c r="E2154" s="27">
        <v>14119734.2414956</v>
      </c>
      <c r="F2154" s="27">
        <v>15084960.6114516</v>
      </c>
      <c r="G2154" s="27">
        <v>16915626.766746301</v>
      </c>
      <c r="H2154" s="27">
        <v>20346979.7468483</v>
      </c>
      <c r="I2154" s="27">
        <v>21233765.378030598</v>
      </c>
      <c r="J2154" s="27">
        <v>22091554</v>
      </c>
      <c r="K2154" s="27">
        <v>24757170.810631901</v>
      </c>
      <c r="L2154" s="27">
        <v>26475908</v>
      </c>
      <c r="M2154" s="27">
        <v>28440725.099525299</v>
      </c>
      <c r="N2154" s="27">
        <v>29305476</v>
      </c>
      <c r="O2154" s="27">
        <v>29428895.333770599</v>
      </c>
      <c r="P2154" s="27">
        <v>30308560.8880281</v>
      </c>
    </row>
    <row r="2155" spans="1:16">
      <c r="A2155" s="104" t="s">
        <v>81</v>
      </c>
      <c r="B2155" s="102" t="s">
        <v>2618</v>
      </c>
      <c r="C2155" s="104" t="s">
        <v>289</v>
      </c>
      <c r="D2155" s="102" t="s">
        <v>2676</v>
      </c>
      <c r="E2155" s="27">
        <v>13777455.163615899</v>
      </c>
      <c r="F2155" s="27">
        <v>14719283.3033926</v>
      </c>
      <c r="G2155" s="27">
        <v>16505571.943301899</v>
      </c>
      <c r="H2155" s="27">
        <v>19853744.863933802</v>
      </c>
      <c r="I2155" s="27">
        <v>20719033.7613291</v>
      </c>
      <c r="J2155" s="27">
        <v>21556029</v>
      </c>
      <c r="K2155" s="27">
        <v>24157027.674007799</v>
      </c>
      <c r="L2155" s="27">
        <v>28251204</v>
      </c>
      <c r="M2155" s="27">
        <v>30347769.229802702</v>
      </c>
      <c r="N2155" s="27">
        <v>32326271</v>
      </c>
      <c r="O2155" s="27">
        <v>32608648.0814391</v>
      </c>
      <c r="P2155" s="27">
        <v>34621271.044035099</v>
      </c>
    </row>
    <row r="2156" spans="1:16">
      <c r="A2156" s="104" t="s">
        <v>81</v>
      </c>
      <c r="B2156" s="102" t="s">
        <v>2618</v>
      </c>
      <c r="C2156" s="104" t="s">
        <v>291</v>
      </c>
      <c r="D2156" s="102" t="s">
        <v>2677</v>
      </c>
      <c r="E2156" s="27">
        <v>7726451.9113555197</v>
      </c>
      <c r="F2156" s="27">
        <v>8254632.8957482902</v>
      </c>
      <c r="G2156" s="27">
        <v>9256390.7031340692</v>
      </c>
      <c r="H2156" s="27">
        <v>11134059.4565394</v>
      </c>
      <c r="I2156" s="27">
        <v>11619316.927948</v>
      </c>
      <c r="J2156" s="27">
        <v>12088707</v>
      </c>
      <c r="K2156" s="27">
        <v>13547357.652623501</v>
      </c>
      <c r="L2156" s="27">
        <v>16387525</v>
      </c>
      <c r="M2156" s="27">
        <v>17603668.891540799</v>
      </c>
      <c r="N2156" s="27">
        <v>19774006</v>
      </c>
      <c r="O2156" s="27">
        <v>20083762.3194765</v>
      </c>
      <c r="P2156" s="27">
        <v>22291527.695949901</v>
      </c>
    </row>
    <row r="2157" spans="1:16">
      <c r="A2157" s="104" t="s">
        <v>81</v>
      </c>
      <c r="B2157" s="102" t="s">
        <v>2618</v>
      </c>
      <c r="C2157" s="104" t="s">
        <v>293</v>
      </c>
      <c r="D2157" s="102" t="s">
        <v>2678</v>
      </c>
      <c r="E2157" s="27">
        <v>10822101.466445999</v>
      </c>
      <c r="F2157" s="27">
        <v>11561901.347597901</v>
      </c>
      <c r="G2157" s="27">
        <v>12965019.461929301</v>
      </c>
      <c r="H2157" s="27">
        <v>15594987.525260299</v>
      </c>
      <c r="I2157" s="27">
        <v>16274666.3290882</v>
      </c>
      <c r="J2157" s="27">
        <v>16932121</v>
      </c>
      <c r="K2157" s="27">
        <v>18975188.1977631</v>
      </c>
      <c r="L2157" s="27">
        <v>17605612</v>
      </c>
      <c r="M2157" s="27">
        <v>18912151.892769299</v>
      </c>
      <c r="N2157" s="27">
        <v>19661947</v>
      </c>
      <c r="O2157" s="27">
        <v>19768959.207318202</v>
      </c>
      <c r="P2157" s="27">
        <v>20531684.2514828</v>
      </c>
    </row>
    <row r="2158" spans="1:16">
      <c r="A2158" s="104" t="s">
        <v>81</v>
      </c>
      <c r="B2158" s="102" t="s">
        <v>2618</v>
      </c>
      <c r="C2158" s="104" t="s">
        <v>295</v>
      </c>
      <c r="D2158" s="102" t="s">
        <v>2679</v>
      </c>
      <c r="E2158" s="27">
        <v>10796852.3955702</v>
      </c>
      <c r="F2158" s="27">
        <v>11534926.2478457</v>
      </c>
      <c r="G2158" s="27">
        <v>12934770.7439407</v>
      </c>
      <c r="H2158" s="27">
        <v>15558602.822478199</v>
      </c>
      <c r="I2158" s="27">
        <v>16236695.8660591</v>
      </c>
      <c r="J2158" s="27">
        <v>16892616</v>
      </c>
      <c r="K2158" s="27">
        <v>18930917.140687902</v>
      </c>
      <c r="L2158" s="27">
        <v>16185175</v>
      </c>
      <c r="M2158" s="27">
        <v>17386302.036541302</v>
      </c>
      <c r="N2158" s="27">
        <v>18089773</v>
      </c>
      <c r="O2158" s="27">
        <v>18190174.619164702</v>
      </c>
      <c r="P2158" s="27">
        <v>18905777.585290801</v>
      </c>
    </row>
    <row r="2159" spans="1:16">
      <c r="A2159" s="104" t="s">
        <v>81</v>
      </c>
      <c r="B2159" s="102" t="s">
        <v>2618</v>
      </c>
      <c r="C2159" s="104" t="s">
        <v>297</v>
      </c>
      <c r="D2159" s="102" t="s">
        <v>2680</v>
      </c>
      <c r="E2159" s="27">
        <v>9603660.9786082208</v>
      </c>
      <c r="F2159" s="27">
        <v>10260168.1526192</v>
      </c>
      <c r="G2159" s="27">
        <v>11505311.780662499</v>
      </c>
      <c r="H2159" s="27">
        <v>13839176.579759801</v>
      </c>
      <c r="I2159" s="27">
        <v>14442331.5979008</v>
      </c>
      <c r="J2159" s="27">
        <v>15025764</v>
      </c>
      <c r="K2159" s="27">
        <v>16838806.679240901</v>
      </c>
      <c r="L2159" s="27">
        <v>16674537</v>
      </c>
      <c r="M2159" s="27">
        <v>17911979.665763501</v>
      </c>
      <c r="N2159" s="27">
        <v>19529468</v>
      </c>
      <c r="O2159" s="27">
        <v>19760320.2145654</v>
      </c>
      <c r="P2159" s="27">
        <v>21405703.356151201</v>
      </c>
    </row>
    <row r="2160" spans="1:16">
      <c r="A2160" s="104" t="s">
        <v>81</v>
      </c>
      <c r="B2160" s="102" t="s">
        <v>2618</v>
      </c>
      <c r="C2160" s="104" t="s">
        <v>299</v>
      </c>
      <c r="D2160" s="102" t="s">
        <v>2681</v>
      </c>
      <c r="E2160" s="27">
        <v>18398334.146717899</v>
      </c>
      <c r="F2160" s="27">
        <v>19656046.011399198</v>
      </c>
      <c r="G2160" s="27">
        <v>22041445.556471001</v>
      </c>
      <c r="H2160" s="27">
        <v>26512576.359890699</v>
      </c>
      <c r="I2160" s="27">
        <v>27668078.161832899</v>
      </c>
      <c r="J2160" s="27">
        <v>28785797</v>
      </c>
      <c r="K2160" s="27">
        <v>32259155.399876699</v>
      </c>
      <c r="L2160" s="27">
        <v>30601034</v>
      </c>
      <c r="M2160" s="27">
        <v>32871985.041874599</v>
      </c>
      <c r="N2160" s="27">
        <v>35359780</v>
      </c>
      <c r="O2160" s="27">
        <v>35714844.849097803</v>
      </c>
      <c r="P2160" s="27">
        <v>38245541.206442297</v>
      </c>
    </row>
    <row r="2161" spans="1:16">
      <c r="A2161" s="104" t="s">
        <v>81</v>
      </c>
      <c r="B2161" s="102" t="s">
        <v>2618</v>
      </c>
      <c r="C2161" s="104" t="s">
        <v>301</v>
      </c>
      <c r="D2161" s="102" t="s">
        <v>2682</v>
      </c>
      <c r="E2161" s="27">
        <v>13632305.809501801</v>
      </c>
      <c r="F2161" s="27">
        <v>14564211.525684999</v>
      </c>
      <c r="G2161" s="27">
        <v>16331681.113798</v>
      </c>
      <c r="H2161" s="27">
        <v>19644580.093697</v>
      </c>
      <c r="I2161" s="27">
        <v>20500752.9298843</v>
      </c>
      <c r="J2161" s="27">
        <v>21328930</v>
      </c>
      <c r="K2161" s="27">
        <v>23902526.612488199</v>
      </c>
      <c r="L2161" s="27">
        <v>30716884</v>
      </c>
      <c r="M2161" s="27">
        <v>32996432.082039699</v>
      </c>
      <c r="N2161" s="27">
        <v>34415734</v>
      </c>
      <c r="O2161" s="27">
        <v>34618301.348337397</v>
      </c>
      <c r="P2161" s="27">
        <v>36062081.375511602</v>
      </c>
    </row>
    <row r="2162" spans="1:16">
      <c r="A2162" s="104" t="s">
        <v>81</v>
      </c>
      <c r="B2162" s="102" t="s">
        <v>2618</v>
      </c>
      <c r="C2162" s="104" t="s">
        <v>303</v>
      </c>
      <c r="D2162" s="102" t="s">
        <v>2683</v>
      </c>
      <c r="E2162" s="27">
        <v>21574024.8034399</v>
      </c>
      <c r="F2162" s="27">
        <v>23048827.182167999</v>
      </c>
      <c r="G2162" s="27">
        <v>25845964.604561999</v>
      </c>
      <c r="H2162" s="27">
        <v>31088846.1656412</v>
      </c>
      <c r="I2162" s="27">
        <v>32443796.2571408</v>
      </c>
      <c r="J2162" s="27">
        <v>33754442</v>
      </c>
      <c r="K2162" s="27">
        <v>37827327.9083331</v>
      </c>
      <c r="L2162" s="27">
        <v>35122036</v>
      </c>
      <c r="M2162" s="27">
        <v>37728498.0628452</v>
      </c>
      <c r="N2162" s="27">
        <v>40230404</v>
      </c>
      <c r="O2162" s="27">
        <v>40587482.506516799</v>
      </c>
      <c r="P2162" s="27">
        <v>43132533.835040398</v>
      </c>
    </row>
    <row r="2163" spans="1:16">
      <c r="A2163" s="104" t="s">
        <v>81</v>
      </c>
      <c r="B2163" s="102" t="s">
        <v>2618</v>
      </c>
      <c r="C2163" s="104" t="s">
        <v>305</v>
      </c>
      <c r="D2163" s="102" t="s">
        <v>2684</v>
      </c>
      <c r="E2163" s="27">
        <v>1419393.7789769601</v>
      </c>
      <c r="F2163" s="27">
        <v>1516423.67213131</v>
      </c>
      <c r="G2163" s="27">
        <v>1700452.35905748</v>
      </c>
      <c r="H2163" s="27">
        <v>2045390.93864613</v>
      </c>
      <c r="I2163" s="27">
        <v>2134535.5349019198</v>
      </c>
      <c r="J2163" s="27">
        <v>2220765</v>
      </c>
      <c r="K2163" s="27">
        <v>2488727.7361369999</v>
      </c>
      <c r="L2163" s="27">
        <v>2650921.25</v>
      </c>
      <c r="M2163" s="27">
        <v>2847650.0958864298</v>
      </c>
      <c r="N2163" s="27">
        <v>2982661</v>
      </c>
      <c r="O2163" s="27">
        <v>3001930.2222688999</v>
      </c>
      <c r="P2163" s="27">
        <v>3139269.6241071401</v>
      </c>
    </row>
    <row r="2164" spans="1:16">
      <c r="A2164" s="104" t="s">
        <v>81</v>
      </c>
      <c r="B2164" s="102" t="s">
        <v>2618</v>
      </c>
      <c r="C2164" s="104" t="s">
        <v>307</v>
      </c>
      <c r="D2164" s="102" t="s">
        <v>2685</v>
      </c>
      <c r="E2164" s="27">
        <v>8660253.7301661503</v>
      </c>
      <c r="F2164" s="27">
        <v>9252269.4953283891</v>
      </c>
      <c r="G2164" s="27">
        <v>10375097.5265733</v>
      </c>
      <c r="H2164" s="27">
        <v>12479697.1555176</v>
      </c>
      <c r="I2164" s="27">
        <v>13023601.7672456</v>
      </c>
      <c r="J2164" s="27">
        <v>13549722</v>
      </c>
      <c r="K2164" s="27">
        <v>15184661.2120404</v>
      </c>
      <c r="L2164" s="27">
        <v>12363994</v>
      </c>
      <c r="M2164" s="27">
        <v>13281545.0905928</v>
      </c>
      <c r="N2164" s="27">
        <v>14380911</v>
      </c>
      <c r="O2164" s="27">
        <v>14537815.6083347</v>
      </c>
      <c r="P2164" s="27">
        <v>15656140.766013799</v>
      </c>
    </row>
    <row r="2165" spans="1:16">
      <c r="A2165" s="104" t="s">
        <v>81</v>
      </c>
      <c r="B2165" s="102" t="s">
        <v>2618</v>
      </c>
      <c r="C2165" s="104" t="s">
        <v>309</v>
      </c>
      <c r="D2165" s="102" t="s">
        <v>2686</v>
      </c>
      <c r="E2165" s="27">
        <v>11028786.903844999</v>
      </c>
      <c r="F2165" s="27">
        <v>11782715.8210715</v>
      </c>
      <c r="G2165" s="27">
        <v>13212631.3261021</v>
      </c>
      <c r="H2165" s="27">
        <v>15892827.720889799</v>
      </c>
      <c r="I2165" s="27">
        <v>16585487.3409961</v>
      </c>
      <c r="J2165" s="27">
        <v>17255498</v>
      </c>
      <c r="K2165" s="27">
        <v>19337585.009931698</v>
      </c>
      <c r="L2165" s="27">
        <v>19326230</v>
      </c>
      <c r="M2165" s="27">
        <v>20760460.1191733</v>
      </c>
      <c r="N2165" s="27">
        <v>22368563</v>
      </c>
      <c r="O2165" s="27">
        <v>22598076.251283601</v>
      </c>
      <c r="P2165" s="27">
        <v>24233912.089785401</v>
      </c>
    </row>
    <row r="2166" spans="1:16">
      <c r="A2166" s="104" t="s">
        <v>81</v>
      </c>
      <c r="B2166" s="102" t="s">
        <v>2618</v>
      </c>
      <c r="C2166" s="104" t="s">
        <v>311</v>
      </c>
      <c r="D2166" s="102" t="s">
        <v>2687</v>
      </c>
      <c r="E2166" s="27">
        <v>14080866.748086199</v>
      </c>
      <c r="F2166" s="27">
        <v>15043436.1325118</v>
      </c>
      <c r="G2166" s="27">
        <v>16869062.999990702</v>
      </c>
      <c r="H2166" s="27">
        <v>20290970.4702085</v>
      </c>
      <c r="I2166" s="27">
        <v>21175315.0402443</v>
      </c>
      <c r="J2166" s="27">
        <v>22030743</v>
      </c>
      <c r="K2166" s="27">
        <v>24689021.5695174</v>
      </c>
      <c r="L2166" s="27">
        <v>23653066</v>
      </c>
      <c r="M2166" s="27">
        <v>25408396.9576138</v>
      </c>
      <c r="N2166" s="27">
        <v>26562872</v>
      </c>
      <c r="O2166" s="27">
        <v>26727642.023187201</v>
      </c>
      <c r="P2166" s="27">
        <v>27902028.4375754</v>
      </c>
    </row>
    <row r="2167" spans="1:16">
      <c r="A2167" s="104" t="s">
        <v>81</v>
      </c>
      <c r="B2167" s="102" t="s">
        <v>2618</v>
      </c>
      <c r="C2167" s="104" t="s">
        <v>313</v>
      </c>
      <c r="D2167" s="102" t="s">
        <v>2688</v>
      </c>
      <c r="E2167" s="27">
        <v>8386146.8296935698</v>
      </c>
      <c r="F2167" s="27">
        <v>8959424.6211802494</v>
      </c>
      <c r="G2167" s="27">
        <v>10046713.8655723</v>
      </c>
      <c r="H2167" s="27">
        <v>12084700.5176917</v>
      </c>
      <c r="I2167" s="27">
        <v>12611389.9285798</v>
      </c>
      <c r="J2167" s="27">
        <v>13120857</v>
      </c>
      <c r="K2167" s="27">
        <v>14704049.3790315</v>
      </c>
      <c r="L2167" s="27">
        <v>15972732</v>
      </c>
      <c r="M2167" s="27">
        <v>17158092.970125802</v>
      </c>
      <c r="N2167" s="27">
        <v>18362296</v>
      </c>
      <c r="O2167" s="27">
        <v>18534162.815438401</v>
      </c>
      <c r="P2167" s="27">
        <v>19759132.565680001</v>
      </c>
    </row>
    <row r="2168" spans="1:16">
      <c r="A2168" s="104" t="s">
        <v>81</v>
      </c>
      <c r="B2168" s="102" t="s">
        <v>2618</v>
      </c>
      <c r="C2168" s="104" t="s">
        <v>315</v>
      </c>
      <c r="D2168" s="102" t="s">
        <v>2689</v>
      </c>
      <c r="E2168" s="27">
        <v>5161491.0651332</v>
      </c>
      <c r="F2168" s="27">
        <v>5514331.0831639804</v>
      </c>
      <c r="G2168" s="27">
        <v>6183533.9762344696</v>
      </c>
      <c r="H2168" s="27">
        <v>7437870.4563124496</v>
      </c>
      <c r="I2168" s="27">
        <v>7762036.3388798703</v>
      </c>
      <c r="J2168" s="27">
        <v>8075602</v>
      </c>
      <c r="K2168" s="27">
        <v>9050022.7377855591</v>
      </c>
      <c r="L2168" s="27">
        <v>8894676</v>
      </c>
      <c r="M2168" s="27">
        <v>9554764.1386033893</v>
      </c>
      <c r="N2168" s="27">
        <v>10163633</v>
      </c>
      <c r="O2168" s="27">
        <v>10250531.9128282</v>
      </c>
      <c r="P2168" s="27">
        <v>10869900.6663909</v>
      </c>
    </row>
    <row r="2169" spans="1:16">
      <c r="A2169" s="104" t="s">
        <v>81</v>
      </c>
      <c r="B2169" s="102" t="s">
        <v>2618</v>
      </c>
      <c r="C2169" s="104" t="s">
        <v>317</v>
      </c>
      <c r="D2169" s="102" t="s">
        <v>2690</v>
      </c>
      <c r="E2169" s="27">
        <v>10305246.004353199</v>
      </c>
      <c r="F2169" s="27">
        <v>11009713.5971676</v>
      </c>
      <c r="G2169" s="27">
        <v>12345819.8410594</v>
      </c>
      <c r="H2169" s="27">
        <v>14850182.5990921</v>
      </c>
      <c r="I2169" s="27">
        <v>15497400.452216299</v>
      </c>
      <c r="J2169" s="27">
        <v>16123455</v>
      </c>
      <c r="K2169" s="27">
        <v>18068947.418682799</v>
      </c>
      <c r="L2169" s="27">
        <v>15786169</v>
      </c>
      <c r="M2169" s="27">
        <v>16957685.121714201</v>
      </c>
      <c r="N2169" s="27">
        <v>18975276</v>
      </c>
      <c r="O2169" s="27">
        <v>19263232.540451299</v>
      </c>
      <c r="P2169" s="27">
        <v>21315618.228380099</v>
      </c>
    </row>
    <row r="2170" spans="1:16">
      <c r="A2170" s="104" t="s">
        <v>81</v>
      </c>
      <c r="B2170" s="102" t="s">
        <v>2618</v>
      </c>
      <c r="C2170" s="104" t="s">
        <v>319</v>
      </c>
      <c r="D2170" s="102" t="s">
        <v>2691</v>
      </c>
      <c r="E2170" s="27">
        <v>6126672.8390000099</v>
      </c>
      <c r="F2170" s="27">
        <v>6545492.77449972</v>
      </c>
      <c r="G2170" s="27">
        <v>7339834.3973015798</v>
      </c>
      <c r="H2170" s="27">
        <v>8828727.6544019599</v>
      </c>
      <c r="I2170" s="27">
        <v>9213511.4858564492</v>
      </c>
      <c r="J2170" s="27">
        <v>9585713</v>
      </c>
      <c r="K2170" s="27">
        <v>10742347.0854147</v>
      </c>
      <c r="L2170" s="27">
        <v>14140517</v>
      </c>
      <c r="M2170" s="27">
        <v>15189907.248685099</v>
      </c>
      <c r="N2170" s="27">
        <v>15702059</v>
      </c>
      <c r="O2170" s="27">
        <v>15775155.3182186</v>
      </c>
      <c r="P2170" s="27">
        <v>16296141.029208001</v>
      </c>
    </row>
    <row r="2171" spans="1:16">
      <c r="A2171" s="104" t="s">
        <v>81</v>
      </c>
      <c r="B2171" s="102" t="s">
        <v>2618</v>
      </c>
      <c r="C2171" s="104" t="s">
        <v>321</v>
      </c>
      <c r="D2171" s="102" t="s">
        <v>2692</v>
      </c>
      <c r="E2171" s="27">
        <v>5259416.8019723902</v>
      </c>
      <c r="F2171" s="27">
        <v>5618951.0326475399</v>
      </c>
      <c r="G2171" s="27">
        <v>6300850.2930219499</v>
      </c>
      <c r="H2171" s="27">
        <v>7578984.5134245604</v>
      </c>
      <c r="I2171" s="27">
        <v>7909300.5922292899</v>
      </c>
      <c r="J2171" s="27">
        <v>8228816</v>
      </c>
      <c r="K2171" s="27">
        <v>9221723.1502919402</v>
      </c>
      <c r="L2171" s="27">
        <v>6598466</v>
      </c>
      <c r="M2171" s="27">
        <v>7088148.4342619302</v>
      </c>
      <c r="N2171" s="27">
        <v>7516790</v>
      </c>
      <c r="O2171" s="27">
        <v>7577967.2608783003</v>
      </c>
      <c r="P2171" s="27">
        <v>8014001.6618439602</v>
      </c>
    </row>
    <row r="2172" spans="1:16">
      <c r="A2172" s="104" t="s">
        <v>81</v>
      </c>
      <c r="B2172" s="102" t="s">
        <v>2618</v>
      </c>
      <c r="C2172" s="104" t="s">
        <v>323</v>
      </c>
      <c r="D2172" s="102" t="s">
        <v>2693</v>
      </c>
      <c r="E2172" s="27">
        <v>31061871.417943999</v>
      </c>
      <c r="F2172" s="27">
        <v>33185263.889784701</v>
      </c>
      <c r="G2172" s="27">
        <v>37212529.258408397</v>
      </c>
      <c r="H2172" s="27">
        <v>44761130.615526803</v>
      </c>
      <c r="I2172" s="27">
        <v>46711962.039119102</v>
      </c>
      <c r="J2172" s="27">
        <v>48599004</v>
      </c>
      <c r="K2172" s="27">
        <v>54463068.726319499</v>
      </c>
      <c r="L2172" s="27">
        <v>67824856</v>
      </c>
      <c r="M2172" s="27">
        <v>72858244.121523306</v>
      </c>
      <c r="N2172" s="27">
        <v>78897009</v>
      </c>
      <c r="O2172" s="27">
        <v>79758877.470663801</v>
      </c>
      <c r="P2172" s="27">
        <v>85901782.386723697</v>
      </c>
    </row>
    <row r="2173" spans="1:16">
      <c r="A2173" s="104" t="s">
        <v>81</v>
      </c>
      <c r="B2173" s="102" t="s">
        <v>2618</v>
      </c>
      <c r="C2173" s="104" t="s">
        <v>325</v>
      </c>
      <c r="D2173" s="102" t="s">
        <v>2694</v>
      </c>
      <c r="E2173" s="27">
        <v>3193446.75237726</v>
      </c>
      <c r="F2173" s="27">
        <v>3411751.0748046902</v>
      </c>
      <c r="G2173" s="27">
        <v>3825791.0835133502</v>
      </c>
      <c r="H2173" s="27">
        <v>4601856.8963077003</v>
      </c>
      <c r="I2173" s="27">
        <v>4802420.35207434</v>
      </c>
      <c r="J2173" s="27">
        <v>4996426</v>
      </c>
      <c r="K2173" s="27">
        <v>5599305.5797712002</v>
      </c>
      <c r="L2173" s="27">
        <v>4153296.75</v>
      </c>
      <c r="M2173" s="27">
        <v>4461519.2822277201</v>
      </c>
      <c r="N2173" s="27">
        <v>4664022</v>
      </c>
      <c r="O2173" s="27">
        <v>4692923.6455332199</v>
      </c>
      <c r="P2173" s="27">
        <v>4898918.7830352103</v>
      </c>
    </row>
    <row r="2174" spans="1:16">
      <c r="A2174" s="104" t="s">
        <v>81</v>
      </c>
      <c r="B2174" s="102" t="s">
        <v>2618</v>
      </c>
      <c r="C2174" s="104" t="s">
        <v>327</v>
      </c>
      <c r="D2174" s="102" t="s">
        <v>2695</v>
      </c>
      <c r="E2174" s="27">
        <v>17048536.715383101</v>
      </c>
      <c r="F2174" s="27">
        <v>18213976.299825899</v>
      </c>
      <c r="G2174" s="27">
        <v>20424370.534472998</v>
      </c>
      <c r="H2174" s="27">
        <v>24567475.940294702</v>
      </c>
      <c r="I2174" s="27">
        <v>25638204.1235127</v>
      </c>
      <c r="J2174" s="27">
        <v>26673921</v>
      </c>
      <c r="K2174" s="27">
        <v>29892456.070008699</v>
      </c>
      <c r="L2174" s="27">
        <v>27693298</v>
      </c>
      <c r="M2174" s="27">
        <v>29748460.836288299</v>
      </c>
      <c r="N2174" s="27">
        <v>30693729</v>
      </c>
      <c r="O2174" s="27">
        <v>30828640.319623198</v>
      </c>
      <c r="P2174" s="27">
        <v>31790209.984570298</v>
      </c>
    </row>
    <row r="2175" spans="1:16">
      <c r="A2175" s="104" t="s">
        <v>81</v>
      </c>
      <c r="B2175" s="102" t="s">
        <v>2618</v>
      </c>
      <c r="C2175" s="104" t="s">
        <v>329</v>
      </c>
      <c r="D2175" s="102" t="s">
        <v>2696</v>
      </c>
      <c r="E2175" s="27">
        <v>17032050.0297352</v>
      </c>
      <c r="F2175" s="27">
        <v>18196362.5827857</v>
      </c>
      <c r="G2175" s="27">
        <v>20404619.268884599</v>
      </c>
      <c r="H2175" s="27">
        <v>24543718.109358702</v>
      </c>
      <c r="I2175" s="27">
        <v>25613410.851275999</v>
      </c>
      <c r="J2175" s="27">
        <v>26648126</v>
      </c>
      <c r="K2175" s="27">
        <v>29863548.7488252</v>
      </c>
      <c r="L2175" s="27">
        <v>31517128</v>
      </c>
      <c r="M2175" s="27">
        <v>33856063.576205596</v>
      </c>
      <c r="N2175" s="27">
        <v>37416859</v>
      </c>
      <c r="O2175" s="27">
        <v>37925065.4912614</v>
      </c>
      <c r="P2175" s="27">
        <v>41547268.147378199</v>
      </c>
    </row>
    <row r="2176" spans="1:16">
      <c r="A2176" s="104" t="s">
        <v>81</v>
      </c>
      <c r="B2176" s="102" t="s">
        <v>2618</v>
      </c>
      <c r="C2176" s="104" t="s">
        <v>331</v>
      </c>
      <c r="D2176" s="102" t="s">
        <v>2697</v>
      </c>
      <c r="E2176" s="27">
        <v>55301496.307269603</v>
      </c>
      <c r="F2176" s="27">
        <v>59081911.832154803</v>
      </c>
      <c r="G2176" s="27">
        <v>66251917.718621798</v>
      </c>
      <c r="H2176" s="27">
        <v>79691190.081155002</v>
      </c>
      <c r="I2176" s="27">
        <v>83164383.802043304</v>
      </c>
      <c r="J2176" s="27">
        <v>86524009</v>
      </c>
      <c r="K2176" s="27">
        <v>96964189.746505305</v>
      </c>
      <c r="L2176" s="27">
        <v>100324320</v>
      </c>
      <c r="M2176" s="27">
        <v>107769545.980727</v>
      </c>
      <c r="N2176" s="27">
        <v>113175042</v>
      </c>
      <c r="O2176" s="27">
        <v>113946528.787514</v>
      </c>
      <c r="P2176" s="27">
        <v>119445240.30107901</v>
      </c>
    </row>
    <row r="2177" spans="1:16">
      <c r="A2177" s="104" t="s">
        <v>81</v>
      </c>
      <c r="B2177" s="102" t="s">
        <v>2618</v>
      </c>
      <c r="C2177" s="104" t="s">
        <v>333</v>
      </c>
      <c r="D2177" s="102" t="s">
        <v>2698</v>
      </c>
      <c r="E2177" s="27">
        <v>2044839.83695028</v>
      </c>
      <c r="F2177" s="27">
        <v>2184625.2818604601</v>
      </c>
      <c r="G2177" s="27">
        <v>2449744.93768952</v>
      </c>
      <c r="H2177" s="27">
        <v>2946678.3181868601</v>
      </c>
      <c r="I2177" s="27">
        <v>3075103.86462266</v>
      </c>
      <c r="J2177" s="27">
        <v>3199330</v>
      </c>
      <c r="K2177" s="27">
        <v>3585368.4111846602</v>
      </c>
      <c r="L2177" s="27">
        <v>3492912.5</v>
      </c>
      <c r="M2177" s="27">
        <v>3752127.1999241901</v>
      </c>
      <c r="N2177" s="27">
        <v>4033929</v>
      </c>
      <c r="O2177" s="27">
        <v>4074148.9384354199</v>
      </c>
      <c r="P2177" s="27">
        <v>4360811.0896373</v>
      </c>
    </row>
    <row r="2178" spans="1:16">
      <c r="A2178" s="104" t="s">
        <v>81</v>
      </c>
      <c r="B2178" s="102" t="s">
        <v>2618</v>
      </c>
      <c r="C2178" s="104" t="s">
        <v>335</v>
      </c>
      <c r="D2178" s="102" t="s">
        <v>2699</v>
      </c>
      <c r="E2178" s="27">
        <v>10522446.325427899</v>
      </c>
      <c r="F2178" s="27">
        <v>11241761.7527609</v>
      </c>
      <c r="G2178" s="27">
        <v>12606028.6737526</v>
      </c>
      <c r="H2178" s="27">
        <v>15163175.071778201</v>
      </c>
      <c r="I2178" s="27">
        <v>15824034.125261299</v>
      </c>
      <c r="J2178" s="27">
        <v>16463284</v>
      </c>
      <c r="K2178" s="27">
        <v>18449780.7514484</v>
      </c>
      <c r="L2178" s="27">
        <v>19181548</v>
      </c>
      <c r="M2178" s="27">
        <v>20605040.571470801</v>
      </c>
      <c r="N2178" s="27">
        <v>21935015</v>
      </c>
      <c r="O2178" s="27">
        <v>22124832.945593499</v>
      </c>
      <c r="P2178" s="27">
        <v>23477743.3423816</v>
      </c>
    </row>
    <row r="2179" spans="1:16">
      <c r="A2179" s="104" t="s">
        <v>81</v>
      </c>
      <c r="B2179" s="102" t="s">
        <v>2618</v>
      </c>
      <c r="C2179" s="104" t="s">
        <v>337</v>
      </c>
      <c r="D2179" s="102" t="s">
        <v>2700</v>
      </c>
      <c r="E2179" s="27">
        <v>3898607.6440538098</v>
      </c>
      <c r="F2179" s="27">
        <v>4165116.8318184</v>
      </c>
      <c r="G2179" s="27">
        <v>4670583.0781849902</v>
      </c>
      <c r="H2179" s="27">
        <v>5618015.8505637897</v>
      </c>
      <c r="I2179" s="27">
        <v>5862866.72248796</v>
      </c>
      <c r="J2179" s="27">
        <v>6099711</v>
      </c>
      <c r="K2179" s="27">
        <v>6835716.1485254299</v>
      </c>
      <c r="L2179" s="27">
        <v>4560735</v>
      </c>
      <c r="M2179" s="27">
        <v>4899194.1999482997</v>
      </c>
      <c r="N2179" s="27">
        <v>5157553</v>
      </c>
      <c r="O2179" s="27">
        <v>5194426.4327138802</v>
      </c>
      <c r="P2179" s="27">
        <v>5457240.7138697496</v>
      </c>
    </row>
    <row r="2180" spans="1:16">
      <c r="A2180" s="104" t="s">
        <v>81</v>
      </c>
      <c r="B2180" s="102" t="s">
        <v>2618</v>
      </c>
      <c r="C2180" s="104" t="s">
        <v>339</v>
      </c>
      <c r="D2180" s="102" t="s">
        <v>2701</v>
      </c>
      <c r="E2180" s="27">
        <v>11363808.5912176</v>
      </c>
      <c r="F2180" s="27">
        <v>12140639.6227211</v>
      </c>
      <c r="G2180" s="27">
        <v>13613991.700556399</v>
      </c>
      <c r="H2180" s="27">
        <v>16375604.4765382</v>
      </c>
      <c r="I2180" s="27">
        <v>17089305.032216601</v>
      </c>
      <c r="J2180" s="27">
        <v>17779669</v>
      </c>
      <c r="K2180" s="27">
        <v>19925003.2288347</v>
      </c>
      <c r="L2180" s="27">
        <v>19028946</v>
      </c>
      <c r="M2180" s="27">
        <v>20441114.586862501</v>
      </c>
      <c r="N2180" s="27">
        <v>21954214</v>
      </c>
      <c r="O2180" s="27">
        <v>22170167.8031702</v>
      </c>
      <c r="P2180" s="27">
        <v>23709361.949906699</v>
      </c>
    </row>
    <row r="2181" spans="1:16">
      <c r="A2181" s="104" t="s">
        <v>81</v>
      </c>
      <c r="B2181" s="102" t="s">
        <v>2618</v>
      </c>
      <c r="C2181" s="104" t="s">
        <v>341</v>
      </c>
      <c r="D2181" s="102" t="s">
        <v>2702</v>
      </c>
      <c r="E2181" s="27">
        <v>9962986.4515789505</v>
      </c>
      <c r="F2181" s="27">
        <v>10644057.1489521</v>
      </c>
      <c r="G2181" s="27">
        <v>11935788.4089473</v>
      </c>
      <c r="H2181" s="27">
        <v>14356975.852466799</v>
      </c>
      <c r="I2181" s="27">
        <v>14982698.1980746</v>
      </c>
      <c r="J2181" s="27">
        <v>15587960</v>
      </c>
      <c r="K2181" s="27">
        <v>17468838.516867999</v>
      </c>
      <c r="L2181" s="27">
        <v>19495900</v>
      </c>
      <c r="M2181" s="27">
        <v>20942721.589852601</v>
      </c>
      <c r="N2181" s="27">
        <v>22259876</v>
      </c>
      <c r="O2181" s="27">
        <v>22447863.8198057</v>
      </c>
      <c r="P2181" s="27">
        <v>23787733.6457185</v>
      </c>
    </row>
    <row r="2182" spans="1:16">
      <c r="A2182" s="104" t="s">
        <v>81</v>
      </c>
      <c r="B2182" s="102" t="s">
        <v>2618</v>
      </c>
      <c r="C2182" s="104" t="s">
        <v>343</v>
      </c>
      <c r="D2182" s="102" t="s">
        <v>880</v>
      </c>
      <c r="E2182" s="27">
        <v>3776117.6216015001</v>
      </c>
      <c r="F2182" s="27">
        <v>4034253.3798308498</v>
      </c>
      <c r="G2182" s="27">
        <v>4523838.4251330597</v>
      </c>
      <c r="H2182" s="27">
        <v>5441503.8877037801</v>
      </c>
      <c r="I2182" s="27">
        <v>5678661.8108794503</v>
      </c>
      <c r="J2182" s="27">
        <v>5908065</v>
      </c>
      <c r="K2182" s="27">
        <v>6620945.3634263603</v>
      </c>
      <c r="L2182" s="27">
        <v>7592183</v>
      </c>
      <c r="M2182" s="27">
        <v>8155611.1387148704</v>
      </c>
      <c r="N2182" s="27">
        <v>8479950</v>
      </c>
      <c r="O2182" s="27">
        <v>8526240.5910390392</v>
      </c>
      <c r="P2182" s="27">
        <v>8856173.0061488096</v>
      </c>
    </row>
    <row r="2183" spans="1:16">
      <c r="A2183" s="104" t="s">
        <v>81</v>
      </c>
      <c r="B2183" s="102" t="s">
        <v>2618</v>
      </c>
      <c r="C2183" s="104" t="s">
        <v>345</v>
      </c>
      <c r="D2183" s="102" t="s">
        <v>2703</v>
      </c>
      <c r="E2183" s="27">
        <v>14068422.483255301</v>
      </c>
      <c r="F2183" s="27">
        <v>15030141.1765585</v>
      </c>
      <c r="G2183" s="27">
        <v>16854154.607547499</v>
      </c>
      <c r="H2183" s="27">
        <v>20273037.894414298</v>
      </c>
      <c r="I2183" s="27">
        <v>21156600.9061657</v>
      </c>
      <c r="J2183" s="27">
        <v>22011273</v>
      </c>
      <c r="K2183" s="27">
        <v>24667202.1227208</v>
      </c>
      <c r="L2183" s="27">
        <v>21660898</v>
      </c>
      <c r="M2183" s="27">
        <v>23268387.399676099</v>
      </c>
      <c r="N2183" s="27">
        <v>25176530</v>
      </c>
      <c r="O2183" s="27">
        <v>25448865.439799398</v>
      </c>
      <c r="P2183" s="27">
        <v>27389914.414838199</v>
      </c>
    </row>
    <row r="2184" spans="1:16">
      <c r="A2184" s="104" t="s">
        <v>81</v>
      </c>
      <c r="B2184" s="102" t="s">
        <v>2618</v>
      </c>
      <c r="C2184" s="104" t="s">
        <v>803</v>
      </c>
      <c r="D2184" s="102" t="s">
        <v>2704</v>
      </c>
      <c r="E2184" s="27">
        <v>9494370.1559102293</v>
      </c>
      <c r="F2184" s="27">
        <v>10143406.1989312</v>
      </c>
      <c r="G2184" s="27">
        <v>11374379.9419911</v>
      </c>
      <c r="H2184" s="27">
        <v>13681685.0775885</v>
      </c>
      <c r="I2184" s="27">
        <v>14277976.1187212</v>
      </c>
      <c r="J2184" s="27">
        <v>14854769</v>
      </c>
      <c r="K2184" s="27">
        <v>16647179.0239818</v>
      </c>
      <c r="L2184" s="27">
        <v>14418642</v>
      </c>
      <c r="M2184" s="27">
        <v>15488672.0631951</v>
      </c>
      <c r="N2184" s="27">
        <v>16437931</v>
      </c>
      <c r="O2184" s="27">
        <v>16573411.6672474</v>
      </c>
      <c r="P2184" s="27">
        <v>17539040.9284647</v>
      </c>
    </row>
    <row r="2185" spans="1:16">
      <c r="A2185" s="104" t="s">
        <v>81</v>
      </c>
      <c r="B2185" s="102" t="s">
        <v>2618</v>
      </c>
      <c r="C2185" s="104" t="s">
        <v>347</v>
      </c>
      <c r="D2185" s="102" t="s">
        <v>2705</v>
      </c>
      <c r="E2185" s="27">
        <v>370229.98271293298</v>
      </c>
      <c r="F2185" s="27">
        <v>395538.93939376599</v>
      </c>
      <c r="G2185" s="27">
        <v>443540.37394173798</v>
      </c>
      <c r="H2185" s="27">
        <v>533513.01314139296</v>
      </c>
      <c r="I2185" s="27">
        <v>556765.19503820594</v>
      </c>
      <c r="J2185" s="27">
        <v>579257</v>
      </c>
      <c r="K2185" s="27">
        <v>649151.51832830894</v>
      </c>
      <c r="L2185" s="27">
        <v>883747.8125</v>
      </c>
      <c r="M2185" s="27">
        <v>949332.16932650097</v>
      </c>
      <c r="N2185" s="27">
        <v>1037163</v>
      </c>
      <c r="O2185" s="27">
        <v>1049698.2567872501</v>
      </c>
      <c r="P2185" s="27">
        <v>1139043.7442981501</v>
      </c>
    </row>
    <row r="2186" spans="1:16">
      <c r="A2186" s="104" t="s">
        <v>81</v>
      </c>
      <c r="B2186" s="102" t="s">
        <v>2618</v>
      </c>
      <c r="C2186" s="104" t="s">
        <v>349</v>
      </c>
      <c r="D2186" s="102" t="s">
        <v>2706</v>
      </c>
      <c r="E2186" s="27">
        <v>4392193.9172956701</v>
      </c>
      <c r="F2186" s="27">
        <v>4692444.7094440898</v>
      </c>
      <c r="G2186" s="27">
        <v>5261905.9056933997</v>
      </c>
      <c r="H2186" s="27">
        <v>6329289.1460242504</v>
      </c>
      <c r="I2186" s="27">
        <v>6605139.5542980498</v>
      </c>
      <c r="J2186" s="27">
        <v>6871970</v>
      </c>
      <c r="K2186" s="27">
        <v>7701157.3436243897</v>
      </c>
      <c r="L2186" s="27">
        <v>7332706</v>
      </c>
      <c r="M2186" s="27">
        <v>7876877.4817124503</v>
      </c>
      <c r="N2186" s="27">
        <v>8123669</v>
      </c>
      <c r="O2186" s="27">
        <v>8158891.9929249901</v>
      </c>
      <c r="P2186" s="27">
        <v>8409939.2919807397</v>
      </c>
    </row>
    <row r="2187" spans="1:16">
      <c r="A2187" s="104" t="s">
        <v>81</v>
      </c>
      <c r="B2187" s="102" t="s">
        <v>2618</v>
      </c>
      <c r="C2187" s="104" t="s">
        <v>351</v>
      </c>
      <c r="D2187" s="102" t="s">
        <v>765</v>
      </c>
      <c r="E2187" s="27">
        <v>1102125.51565141</v>
      </c>
      <c r="F2187" s="27">
        <v>1177466.9202779799</v>
      </c>
      <c r="G2187" s="27">
        <v>1320360.8194039499</v>
      </c>
      <c r="H2187" s="27">
        <v>1588197.4236838501</v>
      </c>
      <c r="I2187" s="27">
        <v>1657416.08278454</v>
      </c>
      <c r="J2187" s="27">
        <v>1724371</v>
      </c>
      <c r="K2187" s="27">
        <v>1932437.90421833</v>
      </c>
      <c r="L2187" s="27">
        <v>2764007.75</v>
      </c>
      <c r="M2187" s="27">
        <v>2969128.9947181102</v>
      </c>
      <c r="N2187" s="27">
        <v>3271423</v>
      </c>
      <c r="O2187" s="27">
        <v>3314567.36581589</v>
      </c>
      <c r="P2187" s="27">
        <v>3622074.6913526799</v>
      </c>
    </row>
    <row r="2188" spans="1:16">
      <c r="A2188" s="104" t="s">
        <v>81</v>
      </c>
      <c r="B2188" s="102" t="s">
        <v>2618</v>
      </c>
      <c r="C2188" s="104" t="s">
        <v>353</v>
      </c>
      <c r="D2188" s="102" t="s">
        <v>2707</v>
      </c>
      <c r="E2188" s="27">
        <v>6253747.4181863395</v>
      </c>
      <c r="F2188" s="27">
        <v>6681254.1839538096</v>
      </c>
      <c r="G2188" s="27">
        <v>7492071.4094359903</v>
      </c>
      <c r="H2188" s="27">
        <v>9011846.1072581708</v>
      </c>
      <c r="I2188" s="27">
        <v>9404610.8191585094</v>
      </c>
      <c r="J2188" s="27">
        <v>9784533</v>
      </c>
      <c r="K2188" s="27">
        <v>10965156.311763801</v>
      </c>
      <c r="L2188" s="27">
        <v>13567119</v>
      </c>
      <c r="M2188" s="27">
        <v>14573956.1752584</v>
      </c>
      <c r="N2188" s="27">
        <v>15642354</v>
      </c>
      <c r="O2188" s="27">
        <v>15794838.893705901</v>
      </c>
      <c r="P2188" s="27">
        <v>16881662.103254098</v>
      </c>
    </row>
    <row r="2189" spans="1:16">
      <c r="A2189" s="104" t="s">
        <v>81</v>
      </c>
      <c r="B2189" s="102" t="s">
        <v>2618</v>
      </c>
      <c r="C2189" s="104" t="s">
        <v>355</v>
      </c>
      <c r="D2189" s="102" t="s">
        <v>2708</v>
      </c>
      <c r="E2189" s="27">
        <v>7510564.3148952397</v>
      </c>
      <c r="F2189" s="27">
        <v>8023987.2027483899</v>
      </c>
      <c r="G2189" s="27">
        <v>8997754.5317421407</v>
      </c>
      <c r="H2189" s="27">
        <v>10822958.6611814</v>
      </c>
      <c r="I2189" s="27">
        <v>11294657.377503401</v>
      </c>
      <c r="J2189" s="27">
        <v>11750932</v>
      </c>
      <c r="K2189" s="27">
        <v>13168826.016686</v>
      </c>
      <c r="L2189" s="27">
        <v>9556569</v>
      </c>
      <c r="M2189" s="27">
        <v>10265777.1085914</v>
      </c>
      <c r="N2189" s="27">
        <v>10949845</v>
      </c>
      <c r="O2189" s="27">
        <v>11047477.440707101</v>
      </c>
      <c r="P2189" s="27">
        <v>11743342.8560178</v>
      </c>
    </row>
    <row r="2190" spans="1:16">
      <c r="A2190" s="104" t="s">
        <v>81</v>
      </c>
      <c r="B2190" s="102" t="s">
        <v>2618</v>
      </c>
      <c r="C2190" s="104" t="s">
        <v>357</v>
      </c>
      <c r="D2190" s="102" t="s">
        <v>2709</v>
      </c>
      <c r="E2190" s="27">
        <v>9841784.6279841196</v>
      </c>
      <c r="F2190" s="27">
        <v>10514569.9572179</v>
      </c>
      <c r="G2190" s="27">
        <v>11790587.0350182</v>
      </c>
      <c r="H2190" s="27">
        <v>14182320.2245501</v>
      </c>
      <c r="I2190" s="27">
        <v>14800430.526344899</v>
      </c>
      <c r="J2190" s="27">
        <v>15398330</v>
      </c>
      <c r="K2190" s="27">
        <v>17256326.425774701</v>
      </c>
      <c r="L2190" s="27">
        <v>22876052</v>
      </c>
      <c r="M2190" s="27">
        <v>24573718.595260501</v>
      </c>
      <c r="N2190" s="27">
        <v>26769833</v>
      </c>
      <c r="O2190" s="27">
        <v>27083268.2557601</v>
      </c>
      <c r="P2190" s="27">
        <v>29317256.034234699</v>
      </c>
    </row>
    <row r="2191" spans="1:16">
      <c r="A2191" s="104" t="s">
        <v>81</v>
      </c>
      <c r="B2191" s="102" t="s">
        <v>2618</v>
      </c>
      <c r="C2191" s="104" t="s">
        <v>359</v>
      </c>
      <c r="D2191" s="102" t="s">
        <v>2710</v>
      </c>
      <c r="E2191" s="27">
        <v>27309857.989365201</v>
      </c>
      <c r="F2191" s="27">
        <v>29176762.467894401</v>
      </c>
      <c r="G2191" s="27">
        <v>32717567.972583499</v>
      </c>
      <c r="H2191" s="27">
        <v>39354361.625722498</v>
      </c>
      <c r="I2191" s="27">
        <v>41069548.982680798</v>
      </c>
      <c r="J2191" s="27">
        <v>42728652</v>
      </c>
      <c r="K2191" s="27">
        <v>47884387.021240801</v>
      </c>
      <c r="L2191" s="27">
        <v>46896840</v>
      </c>
      <c r="M2191" s="27">
        <v>50377127.342867799</v>
      </c>
      <c r="N2191" s="27">
        <v>52623764</v>
      </c>
      <c r="O2191" s="27">
        <v>52944409.886505403</v>
      </c>
      <c r="P2191" s="27">
        <v>55229789.153647199</v>
      </c>
    </row>
    <row r="2192" spans="1:16">
      <c r="A2192" s="104" t="s">
        <v>81</v>
      </c>
      <c r="B2192" s="102" t="s">
        <v>2618</v>
      </c>
      <c r="C2192" s="104" t="s">
        <v>361</v>
      </c>
      <c r="D2192" s="102" t="s">
        <v>2711</v>
      </c>
      <c r="E2192" s="27">
        <v>9571261.8657020796</v>
      </c>
      <c r="F2192" s="27">
        <v>10225554.233286399</v>
      </c>
      <c r="G2192" s="27">
        <v>11466497.2185666</v>
      </c>
      <c r="H2192" s="27">
        <v>13792488.4422324</v>
      </c>
      <c r="I2192" s="27">
        <v>14393608.6439049</v>
      </c>
      <c r="J2192" s="27">
        <v>14975073</v>
      </c>
      <c r="K2192" s="27">
        <v>16781998.926447202</v>
      </c>
      <c r="L2192" s="27">
        <v>20273242</v>
      </c>
      <c r="M2192" s="27">
        <v>21777750.662215799</v>
      </c>
      <c r="N2192" s="27">
        <v>23450271</v>
      </c>
      <c r="O2192" s="27">
        <v>23688978.307173401</v>
      </c>
      <c r="P2192" s="27">
        <v>25390344.0814941</v>
      </c>
    </row>
    <row r="2193" spans="1:16">
      <c r="A2193" s="104" t="s">
        <v>81</v>
      </c>
      <c r="B2193" s="102" t="s">
        <v>2618</v>
      </c>
      <c r="C2193" s="104" t="s">
        <v>363</v>
      </c>
      <c r="D2193" s="102" t="s">
        <v>2712</v>
      </c>
      <c r="E2193" s="27">
        <v>10305559.438397201</v>
      </c>
      <c r="F2193" s="27">
        <v>11010048.457592599</v>
      </c>
      <c r="G2193" s="27">
        <v>12346195.3391541</v>
      </c>
      <c r="H2193" s="27">
        <v>14850634.2673769</v>
      </c>
      <c r="I2193" s="27">
        <v>15497871.805629799</v>
      </c>
      <c r="J2193" s="27">
        <v>16123946</v>
      </c>
      <c r="K2193" s="27">
        <v>18069496.985693801</v>
      </c>
      <c r="L2193" s="27">
        <v>17815536</v>
      </c>
      <c r="M2193" s="27">
        <v>19137654.990775298</v>
      </c>
      <c r="N2193" s="27">
        <v>21475886</v>
      </c>
      <c r="O2193" s="27">
        <v>21809605.267394301</v>
      </c>
      <c r="P2193" s="27">
        <v>24188160.639357898</v>
      </c>
    </row>
    <row r="2194" spans="1:16">
      <c r="A2194" s="104" t="s">
        <v>81</v>
      </c>
      <c r="B2194" s="102" t="s">
        <v>2618</v>
      </c>
      <c r="C2194" s="104" t="s">
        <v>365</v>
      </c>
      <c r="D2194" s="102" t="s">
        <v>2713</v>
      </c>
      <c r="E2194" s="27">
        <v>11154666.716423299</v>
      </c>
      <c r="F2194" s="27">
        <v>11917200.7895591</v>
      </c>
      <c r="G2194" s="27">
        <v>13363436.9921737</v>
      </c>
      <c r="H2194" s="27">
        <v>16074224.4776037</v>
      </c>
      <c r="I2194" s="27">
        <v>16774789.9412011</v>
      </c>
      <c r="J2194" s="27">
        <v>17452448</v>
      </c>
      <c r="K2194" s="27">
        <v>19558299.363921098</v>
      </c>
      <c r="L2194" s="27">
        <v>14093798</v>
      </c>
      <c r="M2194" s="27">
        <v>15139721.333941</v>
      </c>
      <c r="N2194" s="27">
        <v>16023394</v>
      </c>
      <c r="O2194" s="27">
        <v>16149514.019681999</v>
      </c>
      <c r="P2194" s="27">
        <v>17048425.298941199</v>
      </c>
    </row>
    <row r="2195" spans="1:16">
      <c r="A2195" s="104" t="s">
        <v>81</v>
      </c>
      <c r="B2195" s="102" t="s">
        <v>2618</v>
      </c>
      <c r="C2195" s="104" t="s">
        <v>367</v>
      </c>
      <c r="D2195" s="102" t="s">
        <v>2714</v>
      </c>
      <c r="E2195" s="27">
        <v>1138172.15613877</v>
      </c>
      <c r="F2195" s="27">
        <v>1215977.7125228499</v>
      </c>
      <c r="G2195" s="27">
        <v>1363545.16737045</v>
      </c>
      <c r="H2195" s="27">
        <v>1640141.76281899</v>
      </c>
      <c r="I2195" s="27">
        <v>1711624.3202548199</v>
      </c>
      <c r="J2195" s="27">
        <v>1780770</v>
      </c>
      <c r="K2195" s="27">
        <v>1995641.1359816201</v>
      </c>
      <c r="L2195" s="27">
        <v>2353442.25</v>
      </c>
      <c r="M2195" s="27">
        <v>2528094.8252364299</v>
      </c>
      <c r="N2195" s="27">
        <v>2759326</v>
      </c>
      <c r="O2195" s="27">
        <v>2792327.6231446299</v>
      </c>
      <c r="P2195" s="27">
        <v>3027546.0450210199</v>
      </c>
    </row>
    <row r="2196" spans="1:16">
      <c r="A2196" s="104" t="s">
        <v>81</v>
      </c>
      <c r="B2196" s="102" t="s">
        <v>2618</v>
      </c>
      <c r="C2196" s="104" t="s">
        <v>369</v>
      </c>
      <c r="D2196" s="102" t="s">
        <v>2715</v>
      </c>
      <c r="E2196" s="27">
        <v>2022699.5739067099</v>
      </c>
      <c r="F2196" s="27">
        <v>2160971.5083384402</v>
      </c>
      <c r="G2196" s="27">
        <v>2423220.6122484701</v>
      </c>
      <c r="H2196" s="27">
        <v>2914773.5049635698</v>
      </c>
      <c r="I2196" s="27">
        <v>3041808.5388859599</v>
      </c>
      <c r="J2196" s="27">
        <v>3164690</v>
      </c>
      <c r="K2196" s="27">
        <v>3546548.25603159</v>
      </c>
      <c r="L2196" s="27">
        <v>3352304.5</v>
      </c>
      <c r="M2196" s="27">
        <v>3601084.3641503002</v>
      </c>
      <c r="N2196" s="27">
        <v>3920188</v>
      </c>
      <c r="O2196" s="27">
        <v>3965730.9436926502</v>
      </c>
      <c r="P2196" s="27">
        <v>4290337.6391743403</v>
      </c>
    </row>
    <row r="2197" spans="1:16">
      <c r="A2197" s="104" t="s">
        <v>81</v>
      </c>
      <c r="B2197" s="102" t="s">
        <v>2618</v>
      </c>
      <c r="C2197" s="104" t="s">
        <v>371</v>
      </c>
      <c r="D2197" s="102" t="s">
        <v>195</v>
      </c>
      <c r="E2197" s="27">
        <v>47256375.086952098</v>
      </c>
      <c r="F2197" s="27">
        <v>50486825.363304399</v>
      </c>
      <c r="G2197" s="27">
        <v>56613757.0047905</v>
      </c>
      <c r="H2197" s="27">
        <v>68097918.158963203</v>
      </c>
      <c r="I2197" s="27">
        <v>71065840.479038596</v>
      </c>
      <c r="J2197" s="27">
        <v>73936716</v>
      </c>
      <c r="K2197" s="27">
        <v>82858085.705374599</v>
      </c>
      <c r="L2197" s="27">
        <v>75479504</v>
      </c>
      <c r="M2197" s="27">
        <v>81080954.337124407</v>
      </c>
      <c r="N2197" s="27">
        <v>85244278</v>
      </c>
      <c r="O2197" s="27">
        <v>85838479.659130201</v>
      </c>
      <c r="P2197" s="27">
        <v>90073604.507440001</v>
      </c>
    </row>
    <row r="2198" spans="1:16">
      <c r="A2198" s="104" t="s">
        <v>81</v>
      </c>
      <c r="B2198" s="102" t="s">
        <v>2618</v>
      </c>
      <c r="C2198" s="104" t="s">
        <v>373</v>
      </c>
      <c r="D2198" s="102" t="s">
        <v>2716</v>
      </c>
      <c r="E2198" s="27">
        <v>24283655.343822099</v>
      </c>
      <c r="F2198" s="27">
        <v>25943688.322905801</v>
      </c>
      <c r="G2198" s="27">
        <v>29092137.522050802</v>
      </c>
      <c r="H2198" s="27">
        <v>34993508.731071897</v>
      </c>
      <c r="I2198" s="27">
        <v>36518636.347724997</v>
      </c>
      <c r="J2198" s="27">
        <v>37993895</v>
      </c>
      <c r="K2198" s="27">
        <v>42578322.861539997</v>
      </c>
      <c r="L2198" s="27">
        <v>35645580</v>
      </c>
      <c r="M2198" s="27">
        <v>38290894.800877497</v>
      </c>
      <c r="N2198" s="27">
        <v>40959157</v>
      </c>
      <c r="O2198" s="27">
        <v>41339978.699751496</v>
      </c>
      <c r="P2198" s="27">
        <v>44054255.280253701</v>
      </c>
    </row>
    <row r="2199" spans="1:16">
      <c r="A2199" s="104" t="s">
        <v>81</v>
      </c>
      <c r="B2199" s="102" t="s">
        <v>2618</v>
      </c>
      <c r="C2199" s="104" t="s">
        <v>375</v>
      </c>
      <c r="D2199" s="102" t="s">
        <v>2717</v>
      </c>
      <c r="E2199" s="27">
        <v>10729106.435688499</v>
      </c>
      <c r="F2199" s="27">
        <v>11462549.1677307</v>
      </c>
      <c r="G2199" s="27">
        <v>12853610.1956817</v>
      </c>
      <c r="H2199" s="27">
        <v>15460978.7702074</v>
      </c>
      <c r="I2199" s="27">
        <v>16134817.0493051</v>
      </c>
      <c r="J2199" s="27">
        <v>16786622</v>
      </c>
      <c r="K2199" s="27">
        <v>18812133.155678201</v>
      </c>
      <c r="L2199" s="27">
        <v>21880202</v>
      </c>
      <c r="M2199" s="27">
        <v>23503965.9607432</v>
      </c>
      <c r="N2199" s="27">
        <v>25185421</v>
      </c>
      <c r="O2199" s="27">
        <v>25425403.216442298</v>
      </c>
      <c r="P2199" s="27">
        <v>27135856.015220098</v>
      </c>
    </row>
    <row r="2200" spans="1:16">
      <c r="A2200" s="104" t="s">
        <v>81</v>
      </c>
      <c r="B2200" s="102" t="s">
        <v>2618</v>
      </c>
      <c r="C2200" s="104" t="s">
        <v>377</v>
      </c>
      <c r="D2200" s="102" t="s">
        <v>2718</v>
      </c>
      <c r="E2200" s="27">
        <v>7667319.5273026899</v>
      </c>
      <c r="F2200" s="27">
        <v>8191458.2163215</v>
      </c>
      <c r="G2200" s="27">
        <v>9185549.3316636495</v>
      </c>
      <c r="H2200" s="27">
        <v>11048847.837104701</v>
      </c>
      <c r="I2200" s="27">
        <v>11530391.5170491</v>
      </c>
      <c r="J2200" s="27">
        <v>11996189</v>
      </c>
      <c r="K2200" s="27">
        <v>13443676.4850192</v>
      </c>
      <c r="L2200" s="27">
        <v>9303095</v>
      </c>
      <c r="M2200" s="27">
        <v>9993492.0459369104</v>
      </c>
      <c r="N2200" s="27">
        <v>10748281</v>
      </c>
      <c r="O2200" s="27">
        <v>10856006.2095608</v>
      </c>
      <c r="P2200" s="27">
        <v>11623812.4857988</v>
      </c>
    </row>
    <row r="2201" spans="1:16">
      <c r="A2201" s="104" t="s">
        <v>81</v>
      </c>
      <c r="B2201" s="102" t="s">
        <v>2618</v>
      </c>
      <c r="C2201" s="104" t="s">
        <v>379</v>
      </c>
      <c r="D2201" s="102" t="s">
        <v>2719</v>
      </c>
      <c r="E2201" s="27">
        <v>5509633.8247338701</v>
      </c>
      <c r="F2201" s="27">
        <v>5886272.9147817502</v>
      </c>
      <c r="G2201" s="27">
        <v>6600613.5672683399</v>
      </c>
      <c r="H2201" s="27">
        <v>7939555.0884345602</v>
      </c>
      <c r="I2201" s="27">
        <v>8285585.9715454597</v>
      </c>
      <c r="J2201" s="27">
        <v>8620302</v>
      </c>
      <c r="K2201" s="27">
        <v>9660447.0997857302</v>
      </c>
      <c r="L2201" s="27">
        <v>9512047</v>
      </c>
      <c r="M2201" s="27">
        <v>10217951.036691301</v>
      </c>
      <c r="N2201" s="27">
        <v>10679151</v>
      </c>
      <c r="O2201" s="27">
        <v>10744974.207827499</v>
      </c>
      <c r="P2201" s="27">
        <v>11214127.356905499</v>
      </c>
    </row>
    <row r="2202" spans="1:16">
      <c r="A2202" s="104" t="s">
        <v>81</v>
      </c>
      <c r="B2202" s="102" t="s">
        <v>2618</v>
      </c>
      <c r="C2202" s="104" t="s">
        <v>381</v>
      </c>
      <c r="D2202" s="102" t="s">
        <v>2720</v>
      </c>
      <c r="E2202" s="27">
        <v>1864029.8220387001</v>
      </c>
      <c r="F2202" s="27">
        <v>1991455.0772059399</v>
      </c>
      <c r="G2202" s="27">
        <v>2233132.16894877</v>
      </c>
      <c r="H2202" s="27">
        <v>2686125.4176498698</v>
      </c>
      <c r="I2202" s="27">
        <v>2803195.2458783202</v>
      </c>
      <c r="J2202" s="27">
        <v>2916437</v>
      </c>
      <c r="K2202" s="27">
        <v>3268340.88454063</v>
      </c>
      <c r="L2202" s="27">
        <v>3083475.25</v>
      </c>
      <c r="M2202" s="27">
        <v>3312304.7564488002</v>
      </c>
      <c r="N2202" s="27">
        <v>3600761</v>
      </c>
      <c r="O2202" s="27">
        <v>3641929.70629565</v>
      </c>
      <c r="P2202" s="27">
        <v>3935359.7994597801</v>
      </c>
    </row>
    <row r="2203" spans="1:16">
      <c r="A2203" s="104" t="s">
        <v>81</v>
      </c>
      <c r="B2203" s="102" t="s">
        <v>2618</v>
      </c>
      <c r="C2203" s="104" t="s">
        <v>383</v>
      </c>
      <c r="D2203" s="102" t="s">
        <v>2721</v>
      </c>
      <c r="E2203" s="27">
        <v>3738619.4022099799</v>
      </c>
      <c r="F2203" s="27">
        <v>3994191.77861046</v>
      </c>
      <c r="G2203" s="27">
        <v>4478915.0666054999</v>
      </c>
      <c r="H2203" s="27">
        <v>5387467.7778554801</v>
      </c>
      <c r="I2203" s="27">
        <v>5622270.6367229503</v>
      </c>
      <c r="J2203" s="27">
        <v>5849396</v>
      </c>
      <c r="K2203" s="27">
        <v>6555196.9713748498</v>
      </c>
      <c r="L2203" s="27">
        <v>7266428.5</v>
      </c>
      <c r="M2203" s="27">
        <v>7805681.6305443197</v>
      </c>
      <c r="N2203" s="27">
        <v>8123721</v>
      </c>
      <c r="O2203" s="27">
        <v>8169112.9697114304</v>
      </c>
      <c r="P2203" s="27">
        <v>8492637.2118703499</v>
      </c>
    </row>
    <row r="2204" spans="1:16">
      <c r="A2204" s="104" t="s">
        <v>81</v>
      </c>
      <c r="B2204" s="102" t="s">
        <v>2618</v>
      </c>
      <c r="C2204" s="104" t="s">
        <v>385</v>
      </c>
      <c r="D2204" s="102" t="s">
        <v>2495</v>
      </c>
      <c r="E2204" s="27">
        <v>7672925.2314582197</v>
      </c>
      <c r="F2204" s="27">
        <v>8197447.1269439897</v>
      </c>
      <c r="G2204" s="27">
        <v>9192265.0387469307</v>
      </c>
      <c r="H2204" s="27">
        <v>11056925.832552001</v>
      </c>
      <c r="I2204" s="27">
        <v>11538821.577047899</v>
      </c>
      <c r="J2204" s="27">
        <v>12004960</v>
      </c>
      <c r="K2204" s="27">
        <v>13453505.379311901</v>
      </c>
      <c r="L2204" s="27">
        <v>14808329</v>
      </c>
      <c r="M2204" s="27">
        <v>15907277.6971852</v>
      </c>
      <c r="N2204" s="27">
        <v>17181245</v>
      </c>
      <c r="O2204" s="27">
        <v>17363069.685687099</v>
      </c>
      <c r="P2204" s="27">
        <v>18659008.2947479</v>
      </c>
    </row>
    <row r="2205" spans="1:16">
      <c r="A2205" s="104" t="s">
        <v>81</v>
      </c>
      <c r="B2205" s="102" t="s">
        <v>2618</v>
      </c>
      <c r="C2205" s="104" t="s">
        <v>387</v>
      </c>
      <c r="D2205" s="102" t="s">
        <v>2722</v>
      </c>
      <c r="E2205" s="27">
        <v>3986497.7255417402</v>
      </c>
      <c r="F2205" s="27">
        <v>4259015.0876004696</v>
      </c>
      <c r="G2205" s="27">
        <v>4775876.5482688304</v>
      </c>
      <c r="H2205" s="27">
        <v>5744668.2136605596</v>
      </c>
      <c r="I2205" s="27">
        <v>5995038.9955242397</v>
      </c>
      <c r="J2205" s="27">
        <v>6237223</v>
      </c>
      <c r="K2205" s="27">
        <v>6989820.3067720896</v>
      </c>
      <c r="L2205" s="27">
        <v>7641310</v>
      </c>
      <c r="M2205" s="27">
        <v>8208383.8263095301</v>
      </c>
      <c r="N2205" s="27">
        <v>8690156</v>
      </c>
      <c r="O2205" s="27">
        <v>8758916.3103689309</v>
      </c>
      <c r="P2205" s="27">
        <v>9248997.13269821</v>
      </c>
    </row>
    <row r="2206" spans="1:16">
      <c r="A2206" s="104" t="s">
        <v>81</v>
      </c>
      <c r="B2206" s="102" t="s">
        <v>2618</v>
      </c>
      <c r="C2206" s="104" t="s">
        <v>389</v>
      </c>
      <c r="D2206" s="102" t="s">
        <v>2723</v>
      </c>
      <c r="E2206" s="27">
        <v>9378279.4148412608</v>
      </c>
      <c r="F2206" s="27">
        <v>10019379.4838084</v>
      </c>
      <c r="G2206" s="27">
        <v>11235301.711947201</v>
      </c>
      <c r="H2206" s="27">
        <v>13514394.679842601</v>
      </c>
      <c r="I2206" s="27">
        <v>14103394.677154901</v>
      </c>
      <c r="J2206" s="27">
        <v>14673135</v>
      </c>
      <c r="K2206" s="27">
        <v>16443628.5706225</v>
      </c>
      <c r="L2206" s="27">
        <v>14962454</v>
      </c>
      <c r="M2206" s="27">
        <v>16072840.328506101</v>
      </c>
      <c r="N2206" s="27">
        <v>16961151</v>
      </c>
      <c r="O2206" s="27">
        <v>17087932.627805799</v>
      </c>
      <c r="P2206" s="27">
        <v>17991562.479143798</v>
      </c>
    </row>
    <row r="2207" spans="1:16">
      <c r="A2207" s="104" t="s">
        <v>81</v>
      </c>
      <c r="B2207" s="102" t="s">
        <v>2618</v>
      </c>
      <c r="C2207" s="104" t="s">
        <v>391</v>
      </c>
      <c r="D2207" s="102" t="s">
        <v>2724</v>
      </c>
      <c r="E2207" s="27">
        <v>14886948.1876789</v>
      </c>
      <c r="F2207" s="27">
        <v>15904621.3756549</v>
      </c>
      <c r="G2207" s="27">
        <v>17834759.134389501</v>
      </c>
      <c r="H2207" s="27">
        <v>21452559.098236699</v>
      </c>
      <c r="I2207" s="27">
        <v>22387529.368867699</v>
      </c>
      <c r="J2207" s="27">
        <v>23291928</v>
      </c>
      <c r="K2207" s="27">
        <v>26102383.573784199</v>
      </c>
      <c r="L2207" s="27">
        <v>23326876</v>
      </c>
      <c r="M2207" s="27">
        <v>25057998.6899857</v>
      </c>
      <c r="N2207" s="27">
        <v>25641308</v>
      </c>
      <c r="O2207" s="27">
        <v>25724560.044470198</v>
      </c>
      <c r="P2207" s="27">
        <v>26317929.895312499</v>
      </c>
    </row>
    <row r="2208" spans="1:16">
      <c r="A2208" s="104" t="s">
        <v>81</v>
      </c>
      <c r="B2208" s="102" t="s">
        <v>2618</v>
      </c>
      <c r="C2208" s="104" t="s">
        <v>393</v>
      </c>
      <c r="D2208" s="102" t="s">
        <v>2725</v>
      </c>
      <c r="E2208" s="27">
        <v>1592102.47169019</v>
      </c>
      <c r="F2208" s="27">
        <v>1700938.74743476</v>
      </c>
      <c r="G2208" s="27">
        <v>1907359.6375757901</v>
      </c>
      <c r="H2208" s="27">
        <v>2294269.57988948</v>
      </c>
      <c r="I2208" s="27">
        <v>2394261.0932655102</v>
      </c>
      <c r="J2208" s="27">
        <v>2490983</v>
      </c>
      <c r="K2208" s="27">
        <v>2791550.6174214999</v>
      </c>
      <c r="L2208" s="27">
        <v>2523579.5</v>
      </c>
      <c r="M2208" s="27">
        <v>2710858.0060687098</v>
      </c>
      <c r="N2208" s="27">
        <v>2822287</v>
      </c>
      <c r="O2208" s="27">
        <v>2838190.76176026</v>
      </c>
      <c r="P2208" s="27">
        <v>2951541.68307332</v>
      </c>
    </row>
    <row r="2209" spans="1:16">
      <c r="A2209" s="104" t="s">
        <v>81</v>
      </c>
      <c r="B2209" s="102" t="s">
        <v>2618</v>
      </c>
      <c r="C2209" s="104" t="s">
        <v>395</v>
      </c>
      <c r="D2209" s="102" t="s">
        <v>2726</v>
      </c>
      <c r="E2209" s="27">
        <v>4999897.4411627902</v>
      </c>
      <c r="F2209" s="27">
        <v>5341690.9037552401</v>
      </c>
      <c r="G2209" s="27">
        <v>5989942.6958167097</v>
      </c>
      <c r="H2209" s="27">
        <v>7205008.9776251903</v>
      </c>
      <c r="I2209" s="27">
        <v>7519026.0215982301</v>
      </c>
      <c r="J2209" s="27">
        <v>7822775</v>
      </c>
      <c r="K2209" s="27">
        <v>8766688.7258202508</v>
      </c>
      <c r="L2209" s="27">
        <v>9368933</v>
      </c>
      <c r="M2209" s="27">
        <v>10064216.272369601</v>
      </c>
      <c r="N2209" s="27">
        <v>11002613</v>
      </c>
      <c r="O2209" s="27">
        <v>11136543.6269091</v>
      </c>
      <c r="P2209" s="27">
        <v>12091123.7583637</v>
      </c>
    </row>
    <row r="2210" spans="1:16">
      <c r="A2210" s="104" t="s">
        <v>81</v>
      </c>
      <c r="B2210" s="102" t="s">
        <v>2618</v>
      </c>
      <c r="C2210" s="104" t="s">
        <v>397</v>
      </c>
      <c r="D2210" s="102" t="s">
        <v>2727</v>
      </c>
      <c r="E2210" s="27">
        <v>16779930.6232141</v>
      </c>
      <c r="F2210" s="27">
        <v>17927008.2697579</v>
      </c>
      <c r="G2210" s="27">
        <v>20102576.913949098</v>
      </c>
      <c r="H2210" s="27">
        <v>24180406.139704499</v>
      </c>
      <c r="I2210" s="27">
        <v>25234264.598680999</v>
      </c>
      <c r="J2210" s="27">
        <v>26253663</v>
      </c>
      <c r="K2210" s="27">
        <v>29421489.2096623</v>
      </c>
      <c r="L2210" s="27">
        <v>29187324</v>
      </c>
      <c r="M2210" s="27">
        <v>31353360.2702941</v>
      </c>
      <c r="N2210" s="27">
        <v>33333361</v>
      </c>
      <c r="O2210" s="27">
        <v>33615952.574777797</v>
      </c>
      <c r="P2210" s="27">
        <v>35630100.879681103</v>
      </c>
    </row>
    <row r="2211" spans="1:16">
      <c r="A2211" s="104" t="s">
        <v>81</v>
      </c>
      <c r="B2211" s="102" t="s">
        <v>2618</v>
      </c>
      <c r="C2211" s="104" t="s">
        <v>399</v>
      </c>
      <c r="D2211" s="102" t="s">
        <v>2728</v>
      </c>
      <c r="E2211" s="27">
        <v>9387573.5070274491</v>
      </c>
      <c r="F2211" s="27">
        <v>10029308.9210166</v>
      </c>
      <c r="G2211" s="27">
        <v>11246436.156255299</v>
      </c>
      <c r="H2211" s="27">
        <v>13527787.7580863</v>
      </c>
      <c r="I2211" s="27">
        <v>14117371.4680415</v>
      </c>
      <c r="J2211" s="27">
        <v>14687677</v>
      </c>
      <c r="K2211" s="27">
        <v>16459924.5875184</v>
      </c>
      <c r="L2211" s="27">
        <v>18790782</v>
      </c>
      <c r="M2211" s="27">
        <v>20185275.073003698</v>
      </c>
      <c r="N2211" s="27">
        <v>21705973</v>
      </c>
      <c r="O2211" s="27">
        <v>21923011.542536199</v>
      </c>
      <c r="P2211" s="27">
        <v>23469935.906099699</v>
      </c>
    </row>
    <row r="2212" spans="1:16">
      <c r="A2212" s="104" t="s">
        <v>81</v>
      </c>
      <c r="B2212" s="102" t="s">
        <v>2618</v>
      </c>
      <c r="C2212" s="104" t="s">
        <v>401</v>
      </c>
      <c r="D2212" s="102" t="s">
        <v>2729</v>
      </c>
      <c r="E2212" s="27">
        <v>38101437.282818101</v>
      </c>
      <c r="F2212" s="27">
        <v>40706055.143862702</v>
      </c>
      <c r="G2212" s="27">
        <v>45646021.471044101</v>
      </c>
      <c r="H2212" s="27">
        <v>54905365.742719002</v>
      </c>
      <c r="I2212" s="27">
        <v>57298314.967675596</v>
      </c>
      <c r="J2212" s="27">
        <v>59613018</v>
      </c>
      <c r="K2212" s="27">
        <v>66806058.443304598</v>
      </c>
      <c r="L2212" s="27">
        <v>67608912</v>
      </c>
      <c r="M2212" s="27">
        <v>72626271.2261132</v>
      </c>
      <c r="N2212" s="27">
        <v>75211154</v>
      </c>
      <c r="O2212" s="27">
        <v>75580075.895757094</v>
      </c>
      <c r="P2212" s="27">
        <v>78209538.481712207</v>
      </c>
    </row>
    <row r="2213" spans="1:16">
      <c r="A2213" s="104" t="s">
        <v>81</v>
      </c>
      <c r="B2213" s="102" t="s">
        <v>2618</v>
      </c>
      <c r="C2213" s="104" t="s">
        <v>832</v>
      </c>
      <c r="D2213" s="102" t="s">
        <v>2730</v>
      </c>
      <c r="E2213" s="27">
        <v>82520759.859824106</v>
      </c>
      <c r="F2213" s="27">
        <v>88161886.818958402</v>
      </c>
      <c r="G2213" s="27">
        <v>98860952.367983803</v>
      </c>
      <c r="H2213" s="27">
        <v>118915002.282969</v>
      </c>
      <c r="I2213" s="27">
        <v>124097693.60466</v>
      </c>
      <c r="J2213" s="27">
        <v>129110919</v>
      </c>
      <c r="K2213" s="27">
        <v>144689730.863974</v>
      </c>
      <c r="L2213" s="27">
        <v>127365496</v>
      </c>
      <c r="M2213" s="27">
        <v>136817485.34843299</v>
      </c>
      <c r="N2213" s="27">
        <v>145536588</v>
      </c>
      <c r="O2213" s="27">
        <v>146781002.925818</v>
      </c>
      <c r="P2213" s="27">
        <v>155650476.009985</v>
      </c>
    </row>
    <row r="2214" spans="1:16">
      <c r="A2214" s="104" t="s">
        <v>81</v>
      </c>
      <c r="B2214" s="102" t="s">
        <v>2618</v>
      </c>
      <c r="C2214" s="104" t="s">
        <v>834</v>
      </c>
      <c r="D2214" s="102" t="s">
        <v>2731</v>
      </c>
      <c r="E2214" s="27">
        <v>10701602.876832901</v>
      </c>
      <c r="F2214" s="27">
        <v>11433165.4629869</v>
      </c>
      <c r="G2214" s="27">
        <v>12820660.5715313</v>
      </c>
      <c r="H2214" s="27">
        <v>15421345.2795601</v>
      </c>
      <c r="I2214" s="27">
        <v>16093456.205976499</v>
      </c>
      <c r="J2214" s="27">
        <v>16743590</v>
      </c>
      <c r="K2214" s="27">
        <v>18763909.138650302</v>
      </c>
      <c r="L2214" s="27">
        <v>16609727</v>
      </c>
      <c r="M2214" s="27">
        <v>17842360.2904731</v>
      </c>
      <c r="N2214" s="27">
        <v>19046233</v>
      </c>
      <c r="O2214" s="27">
        <v>19218053.115147699</v>
      </c>
      <c r="P2214" s="27">
        <v>20442687.528871</v>
      </c>
    </row>
    <row r="2215" spans="1:16">
      <c r="A2215" s="104" t="s">
        <v>81</v>
      </c>
      <c r="B2215" s="102" t="s">
        <v>2618</v>
      </c>
      <c r="C2215" s="104" t="s">
        <v>1273</v>
      </c>
      <c r="D2215" s="102" t="s">
        <v>2732</v>
      </c>
      <c r="E2215" s="27">
        <v>8646465.9095713701</v>
      </c>
      <c r="F2215" s="27">
        <v>9237539.1380119808</v>
      </c>
      <c r="G2215" s="27">
        <v>10358579.5367075</v>
      </c>
      <c r="H2215" s="27">
        <v>12459828.473742399</v>
      </c>
      <c r="I2215" s="27">
        <v>13002867.1455737</v>
      </c>
      <c r="J2215" s="27">
        <v>13528149</v>
      </c>
      <c r="K2215" s="27">
        <v>15160486.0098901</v>
      </c>
      <c r="L2215" s="27">
        <v>14565855</v>
      </c>
      <c r="M2215" s="27">
        <v>15646810.186529599</v>
      </c>
      <c r="N2215" s="27">
        <v>16328182</v>
      </c>
      <c r="O2215" s="27">
        <v>16425429.661978301</v>
      </c>
      <c r="P2215" s="27">
        <v>17118551.694884099</v>
      </c>
    </row>
    <row r="2216" spans="1:16">
      <c r="A2216" s="104" t="s">
        <v>81</v>
      </c>
      <c r="B2216" s="102" t="s">
        <v>2618</v>
      </c>
      <c r="C2216" s="104" t="s">
        <v>1275</v>
      </c>
      <c r="D2216" s="102" t="s">
        <v>2733</v>
      </c>
      <c r="E2216" s="27">
        <v>11213971.225247899</v>
      </c>
      <c r="F2216" s="27">
        <v>11980559.360223399</v>
      </c>
      <c r="G2216" s="27">
        <v>13434484.5713777</v>
      </c>
      <c r="H2216" s="27">
        <v>16159684.1342312</v>
      </c>
      <c r="I2216" s="27">
        <v>16863974.1995387</v>
      </c>
      <c r="J2216" s="27">
        <v>17545235</v>
      </c>
      <c r="K2216" s="27">
        <v>19662282.330577001</v>
      </c>
      <c r="L2216" s="27">
        <v>31107140</v>
      </c>
      <c r="M2216" s="27">
        <v>33415649.7393803</v>
      </c>
      <c r="N2216" s="27">
        <v>36245977</v>
      </c>
      <c r="O2216" s="27">
        <v>36649929.382986099</v>
      </c>
      <c r="P2216" s="27">
        <v>39529067.028139599</v>
      </c>
    </row>
    <row r="2217" spans="1:16">
      <c r="A2217" s="104" t="s">
        <v>81</v>
      </c>
      <c r="B2217" s="102" t="s">
        <v>2618</v>
      </c>
      <c r="C2217" s="104" t="s">
        <v>1277</v>
      </c>
      <c r="D2217" s="102" t="s">
        <v>2734</v>
      </c>
      <c r="E2217" s="27">
        <v>16662478.4916363</v>
      </c>
      <c r="F2217" s="27">
        <v>17801527.099342201</v>
      </c>
      <c r="G2217" s="27">
        <v>19961867.720224399</v>
      </c>
      <c r="H2217" s="27">
        <v>24011153.935550801</v>
      </c>
      <c r="I2217" s="27">
        <v>25057635.848987401</v>
      </c>
      <c r="J2217" s="27">
        <v>26069899</v>
      </c>
      <c r="K2217" s="27">
        <v>29215551.729974501</v>
      </c>
      <c r="L2217" s="27">
        <v>31644960</v>
      </c>
      <c r="M2217" s="27">
        <v>33993381.444510303</v>
      </c>
      <c r="N2217" s="27">
        <v>35863668</v>
      </c>
      <c r="O2217" s="27">
        <v>36130600.174253501</v>
      </c>
      <c r="P2217" s="27">
        <v>38033140.880200699</v>
      </c>
    </row>
    <row r="2218" spans="1:16">
      <c r="A2218" s="104" t="s">
        <v>81</v>
      </c>
      <c r="B2218" s="102" t="s">
        <v>2618</v>
      </c>
      <c r="C2218" s="104" t="s">
        <v>1279</v>
      </c>
      <c r="D2218" s="102" t="s">
        <v>2735</v>
      </c>
      <c r="E2218" s="27">
        <v>9734243.7885770109</v>
      </c>
      <c r="F2218" s="27">
        <v>10399677.6158443</v>
      </c>
      <c r="G2218" s="27">
        <v>11661751.699276</v>
      </c>
      <c r="H2218" s="27">
        <v>14027350.5031693</v>
      </c>
      <c r="I2218" s="27">
        <v>14638706.7351296</v>
      </c>
      <c r="J2218" s="27">
        <v>15230073</v>
      </c>
      <c r="K2218" s="27">
        <v>17067767.1452149</v>
      </c>
      <c r="L2218" s="27">
        <v>18665178</v>
      </c>
      <c r="M2218" s="27">
        <v>20050350.284766302</v>
      </c>
      <c r="N2218" s="27">
        <v>21059986</v>
      </c>
      <c r="O2218" s="27">
        <v>21204084.241366901</v>
      </c>
      <c r="P2218" s="27">
        <v>22231132.981631499</v>
      </c>
    </row>
    <row r="2219" spans="1:16">
      <c r="A2219" s="104" t="s">
        <v>81</v>
      </c>
      <c r="B2219" s="102" t="s">
        <v>2618</v>
      </c>
      <c r="C2219" s="104" t="s">
        <v>1281</v>
      </c>
      <c r="D2219" s="102" t="s">
        <v>2736</v>
      </c>
      <c r="E2219" s="27">
        <v>18021199.488646999</v>
      </c>
      <c r="F2219" s="27">
        <v>19253130.392386001</v>
      </c>
      <c r="G2219" s="27">
        <v>21589633.290912598</v>
      </c>
      <c r="H2219" s="27">
        <v>25969113.493071899</v>
      </c>
      <c r="I2219" s="27">
        <v>27100929.467075501</v>
      </c>
      <c r="J2219" s="27">
        <v>28195737</v>
      </c>
      <c r="K2219" s="27">
        <v>31597897.405302498</v>
      </c>
      <c r="L2219" s="27">
        <v>31184626</v>
      </c>
      <c r="M2219" s="27">
        <v>33498884.915053502</v>
      </c>
      <c r="N2219" s="27">
        <v>36838637</v>
      </c>
      <c r="O2219" s="27">
        <v>37315295.483641803</v>
      </c>
      <c r="P2219" s="27">
        <v>40712642.129536398</v>
      </c>
    </row>
    <row r="2220" spans="1:16">
      <c r="A2220" s="104" t="s">
        <v>81</v>
      </c>
      <c r="B2220" s="102" t="s">
        <v>2618</v>
      </c>
      <c r="C2220" s="104" t="s">
        <v>1283</v>
      </c>
      <c r="D2220" s="102" t="s">
        <v>2737</v>
      </c>
      <c r="E2220" s="27">
        <v>25358947.5071528</v>
      </c>
      <c r="F2220" s="27">
        <v>27092487.560357202</v>
      </c>
      <c r="G2220" s="27">
        <v>30380351.6335213</v>
      </c>
      <c r="H2220" s="27">
        <v>36543038.452738702</v>
      </c>
      <c r="I2220" s="27">
        <v>38135699.467927799</v>
      </c>
      <c r="J2220" s="27">
        <v>39676283</v>
      </c>
      <c r="K2220" s="27">
        <v>44463711.871246897</v>
      </c>
      <c r="L2220" s="27">
        <v>41854368</v>
      </c>
      <c r="M2220" s="27">
        <v>44960445.6239274</v>
      </c>
      <c r="N2220" s="27">
        <v>47265380</v>
      </c>
      <c r="O2220" s="27">
        <v>47594346.837814599</v>
      </c>
      <c r="P2220" s="27">
        <v>49939030.817697398</v>
      </c>
    </row>
    <row r="2221" spans="1:16">
      <c r="A2221" s="104" t="s">
        <v>81</v>
      </c>
      <c r="B2221" s="102" t="s">
        <v>2618</v>
      </c>
      <c r="C2221" s="104" t="s">
        <v>1285</v>
      </c>
      <c r="D2221" s="102" t="s">
        <v>2738</v>
      </c>
      <c r="E2221" s="27">
        <v>5651482.1632211404</v>
      </c>
      <c r="F2221" s="27">
        <v>6037818.01912174</v>
      </c>
      <c r="G2221" s="27">
        <v>6770549.7367666401</v>
      </c>
      <c r="H2221" s="27">
        <v>8143962.9916543299</v>
      </c>
      <c r="I2221" s="27">
        <v>8498902.6166874301</v>
      </c>
      <c r="J2221" s="27">
        <v>8842236</v>
      </c>
      <c r="K2221" s="27">
        <v>9909160.2472896893</v>
      </c>
      <c r="L2221" s="27">
        <v>10959246</v>
      </c>
      <c r="M2221" s="27">
        <v>11772548.798727499</v>
      </c>
      <c r="N2221" s="27">
        <v>13066879</v>
      </c>
      <c r="O2221" s="27">
        <v>13251609.690428199</v>
      </c>
      <c r="P2221" s="27">
        <v>14568261.3488099</v>
      </c>
    </row>
    <row r="2222" spans="1:16">
      <c r="A2222" s="104" t="s">
        <v>81</v>
      </c>
      <c r="B2222" s="102" t="s">
        <v>2618</v>
      </c>
      <c r="C2222" s="104" t="s">
        <v>1287</v>
      </c>
      <c r="D2222" s="102" t="s">
        <v>2739</v>
      </c>
      <c r="E2222" s="27">
        <v>16880814.3253255</v>
      </c>
      <c r="F2222" s="27">
        <v>18034788.391299799</v>
      </c>
      <c r="G2222" s="27">
        <v>20223436.911919098</v>
      </c>
      <c r="H2222" s="27">
        <v>24325782.717516799</v>
      </c>
      <c r="I2222" s="27">
        <v>25385977.146841399</v>
      </c>
      <c r="J2222" s="27">
        <v>26411505</v>
      </c>
      <c r="K2222" s="27">
        <v>29598376.0407096</v>
      </c>
      <c r="L2222" s="27">
        <v>28770230</v>
      </c>
      <c r="M2222" s="27">
        <v>30905313.333254199</v>
      </c>
      <c r="N2222" s="27">
        <v>32414048</v>
      </c>
      <c r="O2222" s="27">
        <v>32629378.1521664</v>
      </c>
      <c r="P2222" s="27">
        <v>34164129.648940802</v>
      </c>
    </row>
    <row r="2223" spans="1:16">
      <c r="A2223" s="104" t="s">
        <v>81</v>
      </c>
      <c r="B2223" s="102" t="s">
        <v>2618</v>
      </c>
      <c r="C2223" s="104" t="s">
        <v>1289</v>
      </c>
      <c r="D2223" s="102" t="s">
        <v>2740</v>
      </c>
      <c r="E2223" s="27">
        <v>5279463.4107851703</v>
      </c>
      <c r="F2223" s="27">
        <v>5640368.0295372698</v>
      </c>
      <c r="G2223" s="27">
        <v>6324866.3932414101</v>
      </c>
      <c r="H2223" s="27">
        <v>7607872.3052576296</v>
      </c>
      <c r="I2223" s="27">
        <v>7939447.4052531496</v>
      </c>
      <c r="J2223" s="27">
        <v>8260181</v>
      </c>
      <c r="K2223" s="27">
        <v>9256872.3471555505</v>
      </c>
      <c r="L2223" s="27">
        <v>9540516</v>
      </c>
      <c r="M2223" s="27">
        <v>10248532.7203288</v>
      </c>
      <c r="N2223" s="27">
        <v>10795564</v>
      </c>
      <c r="O2223" s="27">
        <v>10873638.337168001</v>
      </c>
      <c r="P2223" s="27">
        <v>11430104.546312399</v>
      </c>
    </row>
    <row r="2224" spans="1:16">
      <c r="A2224" s="104" t="s">
        <v>81</v>
      </c>
      <c r="B2224" s="102" t="s">
        <v>2618</v>
      </c>
      <c r="C2224" s="104" t="s">
        <v>1291</v>
      </c>
      <c r="D2224" s="102" t="s">
        <v>2741</v>
      </c>
      <c r="E2224" s="27">
        <v>6607765.3907592501</v>
      </c>
      <c r="F2224" s="27">
        <v>7059472.8586590197</v>
      </c>
      <c r="G2224" s="27">
        <v>7916189.5826495197</v>
      </c>
      <c r="H2224" s="27">
        <v>9521997.1054824907</v>
      </c>
      <c r="I2224" s="27">
        <v>9936995.8088947497</v>
      </c>
      <c r="J2224" s="27">
        <v>10338425</v>
      </c>
      <c r="K2224" s="27">
        <v>11585882.1177272</v>
      </c>
      <c r="L2224" s="27">
        <v>18032796</v>
      </c>
      <c r="M2224" s="27">
        <v>19371038.749002799</v>
      </c>
      <c r="N2224" s="27">
        <v>21056955</v>
      </c>
      <c r="O2224" s="27">
        <v>21297573.2003919</v>
      </c>
      <c r="P2224" s="27">
        <v>23012564.1963275</v>
      </c>
    </row>
    <row r="2225" spans="1:16">
      <c r="A2225" s="104" t="s">
        <v>81</v>
      </c>
      <c r="B2225" s="102" t="s">
        <v>2618</v>
      </c>
      <c r="C2225" s="104" t="s">
        <v>1293</v>
      </c>
      <c r="D2225" s="102" t="s">
        <v>2742</v>
      </c>
      <c r="E2225" s="27">
        <v>1473158.7144800101</v>
      </c>
      <c r="F2225" s="27">
        <v>1573863.9837171501</v>
      </c>
      <c r="G2225" s="27">
        <v>1764863.45678445</v>
      </c>
      <c r="H2225" s="27">
        <v>2122867.8964316598</v>
      </c>
      <c r="I2225" s="27">
        <v>2215389.18317072</v>
      </c>
      <c r="J2225" s="27">
        <v>2304885</v>
      </c>
      <c r="K2225" s="27">
        <v>2582997.7605635002</v>
      </c>
      <c r="L2225" s="27">
        <v>2140361.5</v>
      </c>
      <c r="M2225" s="27">
        <v>2299201.1006767801</v>
      </c>
      <c r="N2225" s="27">
        <v>2478544</v>
      </c>
      <c r="O2225" s="27">
        <v>2504140.6251245202</v>
      </c>
      <c r="P2225" s="27">
        <v>2686576.747614</v>
      </c>
    </row>
    <row r="2226" spans="1:16">
      <c r="A2226" s="104" t="s">
        <v>81</v>
      </c>
      <c r="B2226" s="102" t="s">
        <v>2618</v>
      </c>
      <c r="C2226" s="104" t="s">
        <v>1295</v>
      </c>
      <c r="D2226" s="102" t="s">
        <v>1023</v>
      </c>
      <c r="E2226" s="27">
        <v>3607548.8463010001</v>
      </c>
      <c r="F2226" s="27">
        <v>3854161.2270865301</v>
      </c>
      <c r="G2226" s="27">
        <v>4321890.8219599901</v>
      </c>
      <c r="H2226" s="27">
        <v>5198590.9972535903</v>
      </c>
      <c r="I2226" s="27">
        <v>5425162.0095679304</v>
      </c>
      <c r="J2226" s="27">
        <v>5644324</v>
      </c>
      <c r="K2226" s="27">
        <v>6325381.3044948196</v>
      </c>
      <c r="L2226" s="27">
        <v>8478468</v>
      </c>
      <c r="M2226" s="27">
        <v>9107668.4738124292</v>
      </c>
      <c r="N2226" s="27">
        <v>9763435</v>
      </c>
      <c r="O2226" s="27">
        <v>9857027.4109074697</v>
      </c>
      <c r="P2226" s="27">
        <v>10524102.129902299</v>
      </c>
    </row>
    <row r="2227" spans="1:16">
      <c r="A2227" s="104" t="s">
        <v>81</v>
      </c>
      <c r="B2227" s="102" t="s">
        <v>2618</v>
      </c>
      <c r="C2227" s="104" t="s">
        <v>1297</v>
      </c>
      <c r="D2227" s="102" t="s">
        <v>2743</v>
      </c>
      <c r="E2227" s="27">
        <v>5800326.4396812897</v>
      </c>
      <c r="F2227" s="27">
        <v>6196837.3044169797</v>
      </c>
      <c r="G2227" s="27">
        <v>6948867.1316908896</v>
      </c>
      <c r="H2227" s="27">
        <v>8358452.2608410399</v>
      </c>
      <c r="I2227" s="27">
        <v>8722740.0055594891</v>
      </c>
      <c r="J2227" s="27">
        <v>9075116</v>
      </c>
      <c r="K2227" s="27">
        <v>10170139.888509801</v>
      </c>
      <c r="L2227" s="27">
        <v>10000057</v>
      </c>
      <c r="M2227" s="27">
        <v>10742176.543095</v>
      </c>
      <c r="N2227" s="27">
        <v>11068141</v>
      </c>
      <c r="O2227" s="27">
        <v>11114663.673888</v>
      </c>
      <c r="P2227" s="27">
        <v>11446249.2538941</v>
      </c>
    </row>
    <row r="2228" spans="1:16">
      <c r="A2228" s="104" t="s">
        <v>81</v>
      </c>
      <c r="B2228" s="102" t="s">
        <v>2618</v>
      </c>
      <c r="C2228" s="104" t="s">
        <v>1299</v>
      </c>
      <c r="D2228" s="102" t="s">
        <v>2744</v>
      </c>
      <c r="E2228" s="27">
        <v>2193408.55683266</v>
      </c>
      <c r="F2228" s="27">
        <v>2343350.1735041798</v>
      </c>
      <c r="G2228" s="27">
        <v>2627732.2122203698</v>
      </c>
      <c r="H2228" s="27">
        <v>3160770.5017053098</v>
      </c>
      <c r="I2228" s="27">
        <v>3298526.8615809502</v>
      </c>
      <c r="J2228" s="27">
        <v>3431779</v>
      </c>
      <c r="K2228" s="27">
        <v>3845864.8987479401</v>
      </c>
      <c r="L2228" s="27">
        <v>3652382.5</v>
      </c>
      <c r="M2228" s="27">
        <v>3923431.5615454498</v>
      </c>
      <c r="N2228" s="27">
        <v>4000965</v>
      </c>
      <c r="O2228" s="27">
        <v>4012030.6598833902</v>
      </c>
      <c r="P2228" s="27">
        <v>4090900.69761801</v>
      </c>
    </row>
    <row r="2229" spans="1:16">
      <c r="A2229" s="104" t="s">
        <v>81</v>
      </c>
      <c r="B2229" s="102" t="s">
        <v>2618</v>
      </c>
      <c r="C2229" s="104" t="s">
        <v>1301</v>
      </c>
      <c r="D2229" s="102" t="s">
        <v>2745</v>
      </c>
      <c r="E2229" s="27">
        <v>1100386.81103356</v>
      </c>
      <c r="F2229" s="27">
        <v>1175609.3576477801</v>
      </c>
      <c r="G2229" s="27">
        <v>1318277.82847294</v>
      </c>
      <c r="H2229" s="27">
        <v>1585691.89581483</v>
      </c>
      <c r="I2229" s="27">
        <v>1654801.3560969101</v>
      </c>
      <c r="J2229" s="27">
        <v>1721651</v>
      </c>
      <c r="K2229" s="27">
        <v>1929389.30524983</v>
      </c>
      <c r="L2229" s="27">
        <v>2609372.25</v>
      </c>
      <c r="M2229" s="27">
        <v>2803017.6626872802</v>
      </c>
      <c r="N2229" s="27">
        <v>3062298</v>
      </c>
      <c r="O2229" s="27">
        <v>3099302.68816267</v>
      </c>
      <c r="P2229" s="27">
        <v>3363053.6813078802</v>
      </c>
    </row>
    <row r="2230" spans="1:16">
      <c r="A2230" s="104" t="s">
        <v>81</v>
      </c>
      <c r="B2230" s="102" t="s">
        <v>2618</v>
      </c>
      <c r="C2230" s="104" t="s">
        <v>1303</v>
      </c>
      <c r="D2230" s="102" t="s">
        <v>2746</v>
      </c>
      <c r="E2230" s="27">
        <v>66480491.063135102</v>
      </c>
      <c r="F2230" s="27">
        <v>71025103.728236303</v>
      </c>
      <c r="G2230" s="27">
        <v>79644500.021049395</v>
      </c>
      <c r="H2230" s="27">
        <v>95800472.026366994</v>
      </c>
      <c r="I2230" s="27">
        <v>99975759.126000702</v>
      </c>
      <c r="J2230" s="27">
        <v>104014521</v>
      </c>
      <c r="K2230" s="27">
        <v>116565145.255201</v>
      </c>
      <c r="L2230" s="27">
        <v>129257176</v>
      </c>
      <c r="M2230" s="27">
        <v>138849549.57444799</v>
      </c>
      <c r="N2230" s="27">
        <v>146028609</v>
      </c>
      <c r="O2230" s="27">
        <v>147053223.87009001</v>
      </c>
      <c r="P2230" s="27">
        <v>154356089.04376301</v>
      </c>
    </row>
    <row r="2231" spans="1:16">
      <c r="A2231" s="104" t="s">
        <v>81</v>
      </c>
      <c r="B2231" s="102" t="s">
        <v>2618</v>
      </c>
      <c r="C2231" s="104" t="s">
        <v>1305</v>
      </c>
      <c r="D2231" s="102" t="s">
        <v>2747</v>
      </c>
      <c r="E2231" s="27">
        <v>13647739.0790991</v>
      </c>
      <c r="F2231" s="27">
        <v>14580699.8150535</v>
      </c>
      <c r="G2231" s="27">
        <v>16350170.373144699</v>
      </c>
      <c r="H2231" s="27">
        <v>19666819.9190755</v>
      </c>
      <c r="I2231" s="27">
        <v>20523962.037085</v>
      </c>
      <c r="J2231" s="27">
        <v>21353077</v>
      </c>
      <c r="K2231" s="27">
        <v>23929586.901659802</v>
      </c>
      <c r="L2231" s="27">
        <v>24799352</v>
      </c>
      <c r="M2231" s="27">
        <v>26639751.263340801</v>
      </c>
      <c r="N2231" s="27">
        <v>28952939</v>
      </c>
      <c r="O2231" s="27">
        <v>29283083.1890774</v>
      </c>
      <c r="P2231" s="27">
        <v>31636162.0155745</v>
      </c>
    </row>
    <row r="2232" spans="1:16">
      <c r="A2232" s="104" t="s">
        <v>81</v>
      </c>
      <c r="B2232" s="102" t="s">
        <v>2618</v>
      </c>
      <c r="C2232" s="104" t="s">
        <v>1307</v>
      </c>
      <c r="D2232" s="102" t="s">
        <v>2748</v>
      </c>
      <c r="E2232" s="27">
        <v>30114116.2188765</v>
      </c>
      <c r="F2232" s="27">
        <v>32172720.055551901</v>
      </c>
      <c r="G2232" s="27">
        <v>36077106.1024573</v>
      </c>
      <c r="H2232" s="27">
        <v>43395385.658109397</v>
      </c>
      <c r="I2232" s="27">
        <v>45286693.603566296</v>
      </c>
      <c r="J2232" s="27">
        <v>47116159</v>
      </c>
      <c r="K2232" s="27">
        <v>52801299.676799402</v>
      </c>
      <c r="L2232" s="27">
        <v>51474924</v>
      </c>
      <c r="M2232" s="27">
        <v>55294957.310006604</v>
      </c>
      <c r="N2232" s="27">
        <v>58025363</v>
      </c>
      <c r="O2232" s="27">
        <v>58415054.234792501</v>
      </c>
      <c r="P2232" s="27">
        <v>61192547.562204503</v>
      </c>
    </row>
    <row r="2233" spans="1:16">
      <c r="A2233" s="104" t="s">
        <v>81</v>
      </c>
      <c r="B2233" s="102" t="s">
        <v>2618</v>
      </c>
      <c r="C2233" s="104" t="s">
        <v>1309</v>
      </c>
      <c r="D2233" s="102" t="s">
        <v>2749</v>
      </c>
      <c r="E2233" s="27">
        <v>12685766.850418599</v>
      </c>
      <c r="F2233" s="27">
        <v>13552967.073717</v>
      </c>
      <c r="G2233" s="27">
        <v>15197715.0292961</v>
      </c>
      <c r="H2233" s="27">
        <v>18280587.776230399</v>
      </c>
      <c r="I2233" s="27">
        <v>19077313.519866999</v>
      </c>
      <c r="J2233" s="27">
        <v>19847988</v>
      </c>
      <c r="K2233" s="27">
        <v>22242890.086182602</v>
      </c>
      <c r="L2233" s="27">
        <v>25628126</v>
      </c>
      <c r="M2233" s="27">
        <v>27530029.769479401</v>
      </c>
      <c r="N2233" s="27">
        <v>29769899</v>
      </c>
      <c r="O2233" s="27">
        <v>30089579.285573099</v>
      </c>
      <c r="P2233" s="27">
        <v>32368075.924263399</v>
      </c>
    </row>
    <row r="2234" spans="1:16">
      <c r="A2234" s="104" t="s">
        <v>81</v>
      </c>
      <c r="B2234" s="102" t="s">
        <v>2618</v>
      </c>
      <c r="C2234" s="104" t="s">
        <v>1311</v>
      </c>
      <c r="D2234" s="102" t="s">
        <v>2750</v>
      </c>
      <c r="E2234" s="27">
        <v>4183454.2561345999</v>
      </c>
      <c r="F2234" s="27">
        <v>4469435.5852773897</v>
      </c>
      <c r="G2234" s="27">
        <v>5011833.0545174303</v>
      </c>
      <c r="H2234" s="27">
        <v>6028488.7495460799</v>
      </c>
      <c r="I2234" s="27">
        <v>6291229.3266436197</v>
      </c>
      <c r="J2234" s="27">
        <v>6545379</v>
      </c>
      <c r="K2234" s="27">
        <v>7335158.7095203502</v>
      </c>
      <c r="L2234" s="27">
        <v>7114227.5</v>
      </c>
      <c r="M2234" s="27">
        <v>7642185.4376147902</v>
      </c>
      <c r="N2234" s="27">
        <v>7931743</v>
      </c>
      <c r="O2234" s="27">
        <v>7973069.8307305099</v>
      </c>
      <c r="P2234" s="27">
        <v>8267621.6797074098</v>
      </c>
    </row>
    <row r="2235" spans="1:16">
      <c r="A2235" s="104" t="s">
        <v>81</v>
      </c>
      <c r="B2235" s="102" t="s">
        <v>2618</v>
      </c>
      <c r="C2235" s="104" t="s">
        <v>1313</v>
      </c>
      <c r="D2235" s="102" t="s">
        <v>2751</v>
      </c>
      <c r="E2235" s="27">
        <v>1440122.1746622301</v>
      </c>
      <c r="F2235" s="27">
        <v>1538569.0629087</v>
      </c>
      <c r="G2235" s="27">
        <v>1725285.2488901401</v>
      </c>
      <c r="H2235" s="27">
        <v>2075261.20673895</v>
      </c>
      <c r="I2235" s="27">
        <v>2165707.6436066702</v>
      </c>
      <c r="J2235" s="27">
        <v>2253197</v>
      </c>
      <c r="K2235" s="27">
        <v>2525072.3601823198</v>
      </c>
      <c r="L2235" s="27">
        <v>2291445.5</v>
      </c>
      <c r="M2235" s="27">
        <v>2461497.17197535</v>
      </c>
      <c r="N2235" s="27">
        <v>2698967</v>
      </c>
      <c r="O2235" s="27">
        <v>2732859.8601564202</v>
      </c>
      <c r="P2235" s="27">
        <v>2974425.5796433799</v>
      </c>
    </row>
    <row r="2236" spans="1:16">
      <c r="A2236" s="104" t="s">
        <v>81</v>
      </c>
      <c r="B2236" s="102" t="s">
        <v>2618</v>
      </c>
      <c r="C2236" s="104" t="s">
        <v>1315</v>
      </c>
      <c r="D2236" s="102" t="s">
        <v>2752</v>
      </c>
      <c r="E2236" s="27">
        <v>10113310.379161</v>
      </c>
      <c r="F2236" s="27">
        <v>10804657.23446</v>
      </c>
      <c r="G2236" s="27">
        <v>12115878.4453176</v>
      </c>
      <c r="H2236" s="27">
        <v>14573597.3453125</v>
      </c>
      <c r="I2236" s="27">
        <v>15208760.739648901</v>
      </c>
      <c r="J2236" s="27">
        <v>15823155</v>
      </c>
      <c r="K2236" s="27">
        <v>17732412.5394684</v>
      </c>
      <c r="L2236" s="27">
        <v>27483364</v>
      </c>
      <c r="M2236" s="27">
        <v>29522947.423282001</v>
      </c>
      <c r="N2236" s="27">
        <v>32701891</v>
      </c>
      <c r="O2236" s="27">
        <v>33155598.823356301</v>
      </c>
      <c r="P2236" s="27">
        <v>36389365.414881803</v>
      </c>
    </row>
    <row r="2237" spans="1:16">
      <c r="A2237" s="104" t="s">
        <v>81</v>
      </c>
      <c r="B2237" s="102" t="s">
        <v>2618</v>
      </c>
      <c r="C2237" s="104" t="s">
        <v>1317</v>
      </c>
      <c r="D2237" s="102" t="s">
        <v>2753</v>
      </c>
      <c r="E2237" s="27">
        <v>10661950.645130999</v>
      </c>
      <c r="F2237" s="27">
        <v>11390802.6009707</v>
      </c>
      <c r="G2237" s="27">
        <v>12773156.678011401</v>
      </c>
      <c r="H2237" s="27">
        <v>15364205.1704365</v>
      </c>
      <c r="I2237" s="27">
        <v>16033825.750453699</v>
      </c>
      <c r="J2237" s="27">
        <v>16681551</v>
      </c>
      <c r="K2237" s="27">
        <v>18694383.958042402</v>
      </c>
      <c r="L2237" s="27">
        <v>14085091</v>
      </c>
      <c r="M2237" s="27">
        <v>15130367.9209002</v>
      </c>
      <c r="N2237" s="27">
        <v>16071119</v>
      </c>
      <c r="O2237" s="27">
        <v>16205385.996503299</v>
      </c>
      <c r="P2237" s="27">
        <v>17162361.970307399</v>
      </c>
    </row>
    <row r="2238" spans="1:16">
      <c r="A2238" s="104" t="s">
        <v>81</v>
      </c>
      <c r="B2238" s="102" t="s">
        <v>2618</v>
      </c>
      <c r="C2238" s="104" t="s">
        <v>1319</v>
      </c>
      <c r="D2238" s="102" t="s">
        <v>2754</v>
      </c>
      <c r="E2238" s="27">
        <v>20575028.8222441</v>
      </c>
      <c r="F2238" s="27">
        <v>21981539.741087802</v>
      </c>
      <c r="G2238" s="27">
        <v>24649154.319724899</v>
      </c>
      <c r="H2238" s="27">
        <v>29649261.6345926</v>
      </c>
      <c r="I2238" s="27">
        <v>30941470.086159799</v>
      </c>
      <c r="J2238" s="27">
        <v>32191425</v>
      </c>
      <c r="K2238" s="27">
        <v>36075714.618551701</v>
      </c>
      <c r="L2238" s="27">
        <v>46651968</v>
      </c>
      <c r="M2238" s="27">
        <v>50114081.082139701</v>
      </c>
      <c r="N2238" s="27">
        <v>54361366</v>
      </c>
      <c r="O2238" s="27">
        <v>54967550.440159298</v>
      </c>
      <c r="P2238" s="27">
        <v>59288083.022289097</v>
      </c>
    </row>
    <row r="2239" spans="1:16">
      <c r="A2239" s="104" t="s">
        <v>81</v>
      </c>
      <c r="B2239" s="102" t="s">
        <v>2618</v>
      </c>
      <c r="C2239" s="104" t="s">
        <v>1321</v>
      </c>
      <c r="D2239" s="102" t="s">
        <v>2755</v>
      </c>
      <c r="E2239" s="27">
        <v>5967600.5125377504</v>
      </c>
      <c r="F2239" s="27">
        <v>6375546.2487355797</v>
      </c>
      <c r="G2239" s="27">
        <v>7149263.6643591896</v>
      </c>
      <c r="H2239" s="27">
        <v>8599499.4444757607</v>
      </c>
      <c r="I2239" s="27">
        <v>8974292.7866639197</v>
      </c>
      <c r="J2239" s="27">
        <v>9336831</v>
      </c>
      <c r="K2239" s="27">
        <v>10463433.8502174</v>
      </c>
      <c r="L2239" s="27">
        <v>10426536</v>
      </c>
      <c r="M2239" s="27">
        <v>11200304.673751701</v>
      </c>
      <c r="N2239" s="27">
        <v>12042593</v>
      </c>
      <c r="O2239" s="27">
        <v>12162807.0369903</v>
      </c>
      <c r="P2239" s="27">
        <v>13019621.925014799</v>
      </c>
    </row>
    <row r="2240" spans="1:16">
      <c r="A2240" s="104" t="s">
        <v>81</v>
      </c>
      <c r="B2240" s="102" t="s">
        <v>2618</v>
      </c>
      <c r="C2240" s="104" t="s">
        <v>1323</v>
      </c>
      <c r="D2240" s="102" t="s">
        <v>2756</v>
      </c>
      <c r="E2240" s="27">
        <v>13337865.5203586</v>
      </c>
      <c r="F2240" s="27">
        <v>14249643.2704909</v>
      </c>
      <c r="G2240" s="27">
        <v>15978937.7865474</v>
      </c>
      <c r="H2240" s="27">
        <v>19220282.405271102</v>
      </c>
      <c r="I2240" s="27">
        <v>20057963.008303799</v>
      </c>
      <c r="J2240" s="27">
        <v>20868253</v>
      </c>
      <c r="K2240" s="27">
        <v>23386262.7503502</v>
      </c>
      <c r="L2240" s="27">
        <v>22279468</v>
      </c>
      <c r="M2240" s="27">
        <v>23932861.380578</v>
      </c>
      <c r="N2240" s="27">
        <v>25844679</v>
      </c>
      <c r="O2240" s="27">
        <v>26117539.286392801</v>
      </c>
      <c r="P2240" s="27">
        <v>28062328.722063899</v>
      </c>
    </row>
    <row r="2241" spans="1:16">
      <c r="A2241" s="104" t="s">
        <v>81</v>
      </c>
      <c r="B2241" s="102" t="s">
        <v>2618</v>
      </c>
      <c r="C2241" s="104" t="s">
        <v>1325</v>
      </c>
      <c r="D2241" s="102" t="s">
        <v>2757</v>
      </c>
      <c r="E2241" s="27">
        <v>6396345.7830222799</v>
      </c>
      <c r="F2241" s="27">
        <v>6833600.58651469</v>
      </c>
      <c r="G2241" s="27">
        <v>7662906.1203347398</v>
      </c>
      <c r="H2241" s="27">
        <v>9217334.8219624106</v>
      </c>
      <c r="I2241" s="27">
        <v>9619055.3809631709</v>
      </c>
      <c r="J2241" s="27">
        <v>10007640</v>
      </c>
      <c r="K2241" s="27">
        <v>11215184.53575</v>
      </c>
      <c r="L2241" s="27">
        <v>15908339</v>
      </c>
      <c r="M2241" s="27">
        <v>17088921.724292401</v>
      </c>
      <c r="N2241" s="27">
        <v>17587327</v>
      </c>
      <c r="O2241" s="27">
        <v>17658460.309507102</v>
      </c>
      <c r="P2241" s="27">
        <v>18165460.167307001</v>
      </c>
    </row>
    <row r="2242" spans="1:16">
      <c r="A2242" s="104" t="s">
        <v>81</v>
      </c>
      <c r="B2242" s="102" t="s">
        <v>2618</v>
      </c>
      <c r="C2242" s="104" t="s">
        <v>1327</v>
      </c>
      <c r="D2242" s="102" t="s">
        <v>2758</v>
      </c>
      <c r="E2242" s="27">
        <v>3255536.5001166998</v>
      </c>
      <c r="F2242" s="27">
        <v>3478085.28357979</v>
      </c>
      <c r="G2242" s="27">
        <v>3900175.4154588501</v>
      </c>
      <c r="H2242" s="27">
        <v>4691330.16953889</v>
      </c>
      <c r="I2242" s="27">
        <v>4895793.15309982</v>
      </c>
      <c r="J2242" s="27">
        <v>5093571</v>
      </c>
      <c r="K2242" s="27">
        <v>5708172.1111140903</v>
      </c>
      <c r="L2242" s="27">
        <v>6025889</v>
      </c>
      <c r="M2242" s="27">
        <v>6473079.8664155798</v>
      </c>
      <c r="N2242" s="27">
        <v>6875680</v>
      </c>
      <c r="O2242" s="27">
        <v>6933140.10133476</v>
      </c>
      <c r="P2242" s="27">
        <v>7342683.0628222404</v>
      </c>
    </row>
    <row r="2243" spans="1:16">
      <c r="A2243" s="104" t="s">
        <v>81</v>
      </c>
      <c r="B2243" s="102" t="s">
        <v>2618</v>
      </c>
      <c r="C2243" s="104" t="s">
        <v>1329</v>
      </c>
      <c r="D2243" s="102" t="s">
        <v>2759</v>
      </c>
      <c r="E2243" s="27">
        <v>7919703.9130992899</v>
      </c>
      <c r="F2243" s="27">
        <v>8461095.6226331796</v>
      </c>
      <c r="G2243" s="27">
        <v>9487909.1352457292</v>
      </c>
      <c r="H2243" s="27">
        <v>11412541.650203001</v>
      </c>
      <c r="I2243" s="27">
        <v>11909936.255033299</v>
      </c>
      <c r="J2243" s="27">
        <v>12391067</v>
      </c>
      <c r="K2243" s="27">
        <v>13886200.631879801</v>
      </c>
      <c r="L2243" s="27">
        <v>13816919</v>
      </c>
      <c r="M2243" s="27">
        <v>14842294.0311352</v>
      </c>
      <c r="N2243" s="27">
        <v>15843589</v>
      </c>
      <c r="O2243" s="27">
        <v>15986496.722457601</v>
      </c>
      <c r="P2243" s="27">
        <v>17005059.667033199</v>
      </c>
    </row>
    <row r="2244" spans="1:16">
      <c r="A2244" s="104" t="s">
        <v>81</v>
      </c>
      <c r="B2244" s="102" t="s">
        <v>2618</v>
      </c>
      <c r="C2244" s="104" t="s">
        <v>1331</v>
      </c>
      <c r="D2244" s="102" t="s">
        <v>2760</v>
      </c>
      <c r="E2244" s="27">
        <v>87594837.111681595</v>
      </c>
      <c r="F2244" s="27">
        <v>93582828.472292602</v>
      </c>
      <c r="G2244" s="27">
        <v>104939763.449698</v>
      </c>
      <c r="H2244" s="27">
        <v>126226906.69361199</v>
      </c>
      <c r="I2244" s="27">
        <v>131728273.89981</v>
      </c>
      <c r="J2244" s="27">
        <v>137049755</v>
      </c>
      <c r="K2244" s="27">
        <v>153586484.519674</v>
      </c>
      <c r="L2244" s="27">
        <v>176626096</v>
      </c>
      <c r="M2244" s="27">
        <v>189733785.25379401</v>
      </c>
      <c r="N2244" s="27">
        <v>198690835</v>
      </c>
      <c r="O2244" s="27">
        <v>199969208.47187999</v>
      </c>
      <c r="P2244" s="27">
        <v>209080717.01861301</v>
      </c>
    </row>
    <row r="2245" spans="1:16">
      <c r="A2245" s="104" t="s">
        <v>81</v>
      </c>
      <c r="B2245" s="102" t="s">
        <v>2618</v>
      </c>
      <c r="C2245" s="104" t="s">
        <v>1333</v>
      </c>
      <c r="D2245" s="102" t="s">
        <v>2761</v>
      </c>
      <c r="E2245" s="27">
        <v>3252024.84474413</v>
      </c>
      <c r="F2245" s="27">
        <v>3474333.5711133899</v>
      </c>
      <c r="G2245" s="27">
        <v>3895968.4062758302</v>
      </c>
      <c r="H2245" s="27">
        <v>4686269.7640439002</v>
      </c>
      <c r="I2245" s="27">
        <v>4890512.1991536198</v>
      </c>
      <c r="J2245" s="27">
        <v>5088076</v>
      </c>
      <c r="K2245" s="27">
        <v>5702014.8669060403</v>
      </c>
      <c r="L2245" s="27">
        <v>6011002</v>
      </c>
      <c r="M2245" s="27">
        <v>6457087.6045771101</v>
      </c>
      <c r="N2245" s="27">
        <v>6969485</v>
      </c>
      <c r="O2245" s="27">
        <v>7042615.5672020596</v>
      </c>
      <c r="P2245" s="27">
        <v>7563849.8640944101</v>
      </c>
    </row>
    <row r="2246" spans="1:16">
      <c r="A2246" s="104" t="s">
        <v>81</v>
      </c>
      <c r="B2246" s="102" t="s">
        <v>2618</v>
      </c>
      <c r="C2246" s="104" t="s">
        <v>1335</v>
      </c>
      <c r="D2246" s="102" t="s">
        <v>2762</v>
      </c>
      <c r="E2246" s="27">
        <v>10126068.661792601</v>
      </c>
      <c r="F2246" s="27">
        <v>10818287.6745006</v>
      </c>
      <c r="G2246" s="27">
        <v>12131163.0352036</v>
      </c>
      <c r="H2246" s="27">
        <v>14591982.430602999</v>
      </c>
      <c r="I2246" s="27">
        <v>15227947.1050133</v>
      </c>
      <c r="J2246" s="27">
        <v>15843117</v>
      </c>
      <c r="K2246" s="27">
        <v>17754782.576817099</v>
      </c>
      <c r="L2246" s="27">
        <v>16661307</v>
      </c>
      <c r="M2246" s="27">
        <v>17897767.887586199</v>
      </c>
      <c r="N2246" s="27">
        <v>19174541</v>
      </c>
      <c r="O2246" s="27">
        <v>19356765.827254798</v>
      </c>
      <c r="P2246" s="27">
        <v>20655557.635638401</v>
      </c>
    </row>
    <row r="2247" spans="1:16">
      <c r="A2247" s="104" t="s">
        <v>81</v>
      </c>
      <c r="B2247" s="102" t="s">
        <v>2618</v>
      </c>
      <c r="C2247" s="104" t="s">
        <v>1337</v>
      </c>
      <c r="D2247" s="102" t="s">
        <v>2763</v>
      </c>
      <c r="E2247" s="27">
        <v>11823633.1143199</v>
      </c>
      <c r="F2247" s="27">
        <v>12631897.7937702</v>
      </c>
      <c r="G2247" s="27">
        <v>14164867.508695601</v>
      </c>
      <c r="H2247" s="27">
        <v>17038226.0314942</v>
      </c>
      <c r="I2247" s="27">
        <v>17780805.727033298</v>
      </c>
      <c r="J2247" s="27">
        <v>18499104</v>
      </c>
      <c r="K2247" s="27">
        <v>20731247.458836399</v>
      </c>
      <c r="L2247" s="27">
        <v>22041582</v>
      </c>
      <c r="M2247" s="27">
        <v>23677322.147838801</v>
      </c>
      <c r="N2247" s="27">
        <v>25263910</v>
      </c>
      <c r="O2247" s="27">
        <v>25490352.1388661</v>
      </c>
      <c r="P2247" s="27">
        <v>27104301.555872701</v>
      </c>
    </row>
    <row r="2248" spans="1:16">
      <c r="A2248" s="104" t="s">
        <v>81</v>
      </c>
      <c r="B2248" s="102" t="s">
        <v>2618</v>
      </c>
      <c r="C2248" s="104" t="s">
        <v>1339</v>
      </c>
      <c r="D2248" s="102" t="s">
        <v>2764</v>
      </c>
      <c r="E2248" s="27">
        <v>19035650.520676602</v>
      </c>
      <c r="F2248" s="27">
        <v>20336929.393038601</v>
      </c>
      <c r="G2248" s="27">
        <v>22804958.9293034</v>
      </c>
      <c r="H2248" s="27">
        <v>27430969.2369438</v>
      </c>
      <c r="I2248" s="27">
        <v>28626497.500666</v>
      </c>
      <c r="J2248" s="27">
        <v>29782934</v>
      </c>
      <c r="K2248" s="27">
        <v>33376609.174903002</v>
      </c>
      <c r="L2248" s="27">
        <v>37640172</v>
      </c>
      <c r="M2248" s="27">
        <v>40433508.323332898</v>
      </c>
      <c r="N2248" s="27">
        <v>44208070</v>
      </c>
      <c r="O2248" s="27">
        <v>44746785.973168097</v>
      </c>
      <c r="P2248" s="27">
        <v>48586443.984829597</v>
      </c>
    </row>
    <row r="2249" spans="1:16">
      <c r="A2249" s="104" t="s">
        <v>81</v>
      </c>
      <c r="B2249" s="102" t="s">
        <v>2618</v>
      </c>
      <c r="C2249" s="104" t="s">
        <v>1341</v>
      </c>
      <c r="D2249" s="102" t="s">
        <v>2765</v>
      </c>
      <c r="E2249" s="27">
        <v>48182125.851940602</v>
      </c>
      <c r="F2249" s="27">
        <v>51475860.538260601</v>
      </c>
      <c r="G2249" s="27">
        <v>57722818.560181104</v>
      </c>
      <c r="H2249" s="27">
        <v>69431954.036954001</v>
      </c>
      <c r="I2249" s="27">
        <v>72458017.853351504</v>
      </c>
      <c r="J2249" s="27">
        <v>75385134</v>
      </c>
      <c r="K2249" s="27">
        <v>84481272.758680895</v>
      </c>
      <c r="L2249" s="27">
        <v>89838568</v>
      </c>
      <c r="M2249" s="27">
        <v>96505629.846298203</v>
      </c>
      <c r="N2249" s="27">
        <v>104433845</v>
      </c>
      <c r="O2249" s="27">
        <v>105565382.034833</v>
      </c>
      <c r="P2249" s="27">
        <v>113630325.93358</v>
      </c>
    </row>
    <row r="2250" spans="1:16">
      <c r="A2250" s="104" t="s">
        <v>81</v>
      </c>
      <c r="B2250" s="102" t="s">
        <v>2618</v>
      </c>
      <c r="C2250" s="104" t="s">
        <v>1343</v>
      </c>
      <c r="D2250" s="102" t="s">
        <v>2766</v>
      </c>
      <c r="E2250" s="27">
        <v>26876986.874393102</v>
      </c>
      <c r="F2250" s="27">
        <v>28714300.2425078</v>
      </c>
      <c r="G2250" s="27">
        <v>32198982.700811598</v>
      </c>
      <c r="H2250" s="27">
        <v>38730580.776969202</v>
      </c>
      <c r="I2250" s="27">
        <v>40418581.794698402</v>
      </c>
      <c r="J2250" s="27">
        <v>42051388</v>
      </c>
      <c r="K2250" s="27">
        <v>47125402.188448504</v>
      </c>
      <c r="L2250" s="27">
        <v>38936540</v>
      </c>
      <c r="M2250" s="27">
        <v>41826079.206925303</v>
      </c>
      <c r="N2250" s="27">
        <v>44003123</v>
      </c>
      <c r="O2250" s="27">
        <v>44313835.892563</v>
      </c>
      <c r="P2250" s="27">
        <v>46528421.5590863</v>
      </c>
    </row>
    <row r="2251" spans="1:16">
      <c r="A2251" s="104" t="s">
        <v>81</v>
      </c>
      <c r="B2251" s="102" t="s">
        <v>2618</v>
      </c>
      <c r="C2251" s="104" t="s">
        <v>1345</v>
      </c>
      <c r="D2251" s="102" t="s">
        <v>2767</v>
      </c>
      <c r="E2251" s="27">
        <v>3459970.2457811101</v>
      </c>
      <c r="F2251" s="27">
        <v>3696494.1394586898</v>
      </c>
      <c r="G2251" s="27">
        <v>4145089.7234083801</v>
      </c>
      <c r="H2251" s="27">
        <v>4985925.6067803102</v>
      </c>
      <c r="I2251" s="27">
        <v>5203227.9897998702</v>
      </c>
      <c r="J2251" s="27">
        <v>5413425</v>
      </c>
      <c r="K2251" s="27">
        <v>6066620.8661896698</v>
      </c>
      <c r="L2251" s="27">
        <v>6422771</v>
      </c>
      <c r="M2251" s="27">
        <v>6899414.87395625</v>
      </c>
      <c r="N2251" s="27">
        <v>7276820</v>
      </c>
      <c r="O2251" s="27">
        <v>7330684.3441369999</v>
      </c>
      <c r="P2251" s="27">
        <v>7714597.9325664202</v>
      </c>
    </row>
    <row r="2252" spans="1:16">
      <c r="A2252" s="104" t="s">
        <v>81</v>
      </c>
      <c r="B2252" s="102" t="s">
        <v>2618</v>
      </c>
      <c r="C2252" s="104" t="s">
        <v>1347</v>
      </c>
      <c r="D2252" s="102" t="s">
        <v>2768</v>
      </c>
      <c r="E2252" s="27">
        <v>2988916.8274418698</v>
      </c>
      <c r="F2252" s="27">
        <v>3193239.4648307301</v>
      </c>
      <c r="G2252" s="27">
        <v>3580761.5515360301</v>
      </c>
      <c r="H2252" s="27">
        <v>4307122.8617212204</v>
      </c>
      <c r="I2252" s="27">
        <v>4494840.8775149202</v>
      </c>
      <c r="J2252" s="27">
        <v>4676421</v>
      </c>
      <c r="K2252" s="27">
        <v>5240688.1864853902</v>
      </c>
      <c r="L2252" s="27">
        <v>5473521.5</v>
      </c>
      <c r="M2252" s="27">
        <v>5879719.7897350397</v>
      </c>
      <c r="N2252" s="27">
        <v>6212143</v>
      </c>
      <c r="O2252" s="27">
        <v>6259587.6569094704</v>
      </c>
      <c r="P2252" s="27">
        <v>6597744.6374335699</v>
      </c>
    </row>
    <row r="2253" spans="1:16">
      <c r="A2253" s="104" t="s">
        <v>81</v>
      </c>
      <c r="B2253" s="102" t="s">
        <v>2618</v>
      </c>
      <c r="C2253" s="104" t="s">
        <v>1349</v>
      </c>
      <c r="D2253" s="102" t="s">
        <v>2769</v>
      </c>
      <c r="E2253" s="27">
        <v>4103822.8591197599</v>
      </c>
      <c r="F2253" s="27">
        <v>4384360.5784211401</v>
      </c>
      <c r="G2253" s="27">
        <v>4916433.5967245903</v>
      </c>
      <c r="H2253" s="27">
        <v>5913737.4097147305</v>
      </c>
      <c r="I2253" s="27">
        <v>6171476.7610457698</v>
      </c>
      <c r="J2253" s="27">
        <v>6420788</v>
      </c>
      <c r="K2253" s="27">
        <v>7195535.1115039103</v>
      </c>
      <c r="L2253" s="27">
        <v>7585714.5</v>
      </c>
      <c r="M2253" s="27">
        <v>8148662.2668528603</v>
      </c>
      <c r="N2253" s="27">
        <v>8523851</v>
      </c>
      <c r="O2253" s="27">
        <v>8577399.1865060404</v>
      </c>
      <c r="P2253" s="27">
        <v>8959057.7720019408</v>
      </c>
    </row>
    <row r="2254" spans="1:16">
      <c r="A2254" s="104" t="s">
        <v>81</v>
      </c>
      <c r="B2254" s="102" t="s">
        <v>2618</v>
      </c>
      <c r="C2254" s="104" t="s">
        <v>1351</v>
      </c>
      <c r="D2254" s="102" t="s">
        <v>2770</v>
      </c>
      <c r="E2254" s="27">
        <v>4343176.4015742801</v>
      </c>
      <c r="F2254" s="27">
        <v>4640076.3517057896</v>
      </c>
      <c r="G2254" s="27">
        <v>5203182.27911554</v>
      </c>
      <c r="H2254" s="27">
        <v>6258653.36899292</v>
      </c>
      <c r="I2254" s="27">
        <v>6531425.2470412096</v>
      </c>
      <c r="J2254" s="27">
        <v>6795278</v>
      </c>
      <c r="K2254" s="27">
        <v>7615211.3202293497</v>
      </c>
      <c r="L2254" s="27">
        <v>8655356</v>
      </c>
      <c r="M2254" s="27">
        <v>9297682.8133207709</v>
      </c>
      <c r="N2254" s="27">
        <v>10145953</v>
      </c>
      <c r="O2254" s="27">
        <v>10267020.3194263</v>
      </c>
      <c r="P2254" s="27">
        <v>11129919.047932399</v>
      </c>
    </row>
    <row r="2255" spans="1:16">
      <c r="A2255" s="104" t="s">
        <v>81</v>
      </c>
      <c r="B2255" s="102" t="s">
        <v>2618</v>
      </c>
      <c r="C2255" s="104" t="s">
        <v>1353</v>
      </c>
      <c r="D2255" s="102" t="s">
        <v>2771</v>
      </c>
      <c r="E2255" s="27">
        <v>4440606.7326847799</v>
      </c>
      <c r="F2255" s="27">
        <v>4744167.0294781299</v>
      </c>
      <c r="G2255" s="27">
        <v>5319905.09334403</v>
      </c>
      <c r="H2255" s="27">
        <v>6399053.5309172198</v>
      </c>
      <c r="I2255" s="27">
        <v>6677944.49139346</v>
      </c>
      <c r="J2255" s="27">
        <v>6947716</v>
      </c>
      <c r="K2255" s="27">
        <v>7786043.1013521897</v>
      </c>
      <c r="L2255" s="27">
        <v>5802090.5</v>
      </c>
      <c r="M2255" s="27">
        <v>6232672.7391016996</v>
      </c>
      <c r="N2255" s="27">
        <v>6819397</v>
      </c>
      <c r="O2255" s="27">
        <v>6903136.2579279104</v>
      </c>
      <c r="P2255" s="27">
        <v>7499978.9474454103</v>
      </c>
    </row>
    <row r="2256" spans="1:16">
      <c r="A2256" s="104" t="s">
        <v>81</v>
      </c>
      <c r="B2256" s="102" t="s">
        <v>2618</v>
      </c>
      <c r="C2256" s="104" t="s">
        <v>1355</v>
      </c>
      <c r="D2256" s="102" t="s">
        <v>2317</v>
      </c>
      <c r="E2256" s="27">
        <v>6836579.0694148196</v>
      </c>
      <c r="F2256" s="27">
        <v>7303928.2620572597</v>
      </c>
      <c r="G2256" s="27">
        <v>8190311.3700050497</v>
      </c>
      <c r="H2256" s="27">
        <v>9851724.7905634698</v>
      </c>
      <c r="I2256" s="27">
        <v>10281094.067740301</v>
      </c>
      <c r="J2256" s="27">
        <v>10696424</v>
      </c>
      <c r="K2256" s="27">
        <v>11987078.006361</v>
      </c>
      <c r="L2256" s="27">
        <v>14625770</v>
      </c>
      <c r="M2256" s="27">
        <v>15711171.203894399</v>
      </c>
      <c r="N2256" s="27">
        <v>17029434</v>
      </c>
      <c r="O2256" s="27">
        <v>17217579.795844998</v>
      </c>
      <c r="P2256" s="27">
        <v>18558576.586636499</v>
      </c>
    </row>
    <row r="2257" spans="1:16">
      <c r="A2257" s="104" t="s">
        <v>81</v>
      </c>
      <c r="B2257" s="102" t="s">
        <v>2618</v>
      </c>
      <c r="C2257" s="104" t="s">
        <v>1357</v>
      </c>
      <c r="D2257" s="102" t="s">
        <v>802</v>
      </c>
      <c r="E2257" s="27">
        <v>10244401.5560886</v>
      </c>
      <c r="F2257" s="27">
        <v>10944709.816657299</v>
      </c>
      <c r="G2257" s="27">
        <v>12272927.394213799</v>
      </c>
      <c r="H2257" s="27">
        <v>14762503.841448801</v>
      </c>
      <c r="I2257" s="27">
        <v>15405900.377432499</v>
      </c>
      <c r="J2257" s="27">
        <v>16028259</v>
      </c>
      <c r="K2257" s="27">
        <v>17962264.362697199</v>
      </c>
      <c r="L2257" s="27">
        <v>21043156</v>
      </c>
      <c r="M2257" s="27">
        <v>22604800.508799199</v>
      </c>
      <c r="N2257" s="27">
        <v>24237929</v>
      </c>
      <c r="O2257" s="27">
        <v>24471014.205448501</v>
      </c>
      <c r="P2257" s="27">
        <v>26132307.7848133</v>
      </c>
    </row>
    <row r="2258" spans="1:16">
      <c r="A2258" s="104" t="s">
        <v>81</v>
      </c>
      <c r="B2258" s="102" t="s">
        <v>2618</v>
      </c>
      <c r="C2258" s="104" t="s">
        <v>1359</v>
      </c>
      <c r="D2258" s="102" t="s">
        <v>2772</v>
      </c>
      <c r="E2258" s="27">
        <v>10303706.695710899</v>
      </c>
      <c r="F2258" s="27">
        <v>11008069.0612408</v>
      </c>
      <c r="G2258" s="27">
        <v>12343975.729121801</v>
      </c>
      <c r="H2258" s="27">
        <v>14847964.407075699</v>
      </c>
      <c r="I2258" s="27">
        <v>15495085.584385</v>
      </c>
      <c r="J2258" s="27">
        <v>16121047</v>
      </c>
      <c r="K2258" s="27">
        <v>18066248.435375601</v>
      </c>
      <c r="L2258" s="27">
        <v>13513503</v>
      </c>
      <c r="M2258" s="27">
        <v>14516360.651972599</v>
      </c>
      <c r="N2258" s="27">
        <v>15828395</v>
      </c>
      <c r="O2258" s="27">
        <v>16015652.282902</v>
      </c>
      <c r="P2258" s="27">
        <v>17350313.102978799</v>
      </c>
    </row>
    <row r="2259" spans="1:16">
      <c r="A2259" s="104" t="s">
        <v>81</v>
      </c>
      <c r="B2259" s="102" t="s">
        <v>2618</v>
      </c>
      <c r="C2259" s="104" t="s">
        <v>1361</v>
      </c>
      <c r="D2259" s="102" t="s">
        <v>2773</v>
      </c>
      <c r="E2259" s="27">
        <v>8861818.7549511604</v>
      </c>
      <c r="F2259" s="27">
        <v>9467613.5242968891</v>
      </c>
      <c r="G2259" s="27">
        <v>10616575.0692931</v>
      </c>
      <c r="H2259" s="27">
        <v>12770158.676027</v>
      </c>
      <c r="I2259" s="27">
        <v>13326722.518066</v>
      </c>
      <c r="J2259" s="27">
        <v>13865088</v>
      </c>
      <c r="K2259" s="27">
        <v>15538080.0273425</v>
      </c>
      <c r="L2259" s="27">
        <v>18849640</v>
      </c>
      <c r="M2259" s="27">
        <v>20248501.440336701</v>
      </c>
      <c r="N2259" s="27">
        <v>21407343</v>
      </c>
      <c r="O2259" s="27">
        <v>21572736.2021496</v>
      </c>
      <c r="P2259" s="27">
        <v>22751563.065902501</v>
      </c>
    </row>
    <row r="2260" spans="1:16">
      <c r="A2260" s="104" t="s">
        <v>81</v>
      </c>
      <c r="B2260" s="102" t="s">
        <v>2618</v>
      </c>
      <c r="C2260" s="104" t="s">
        <v>1363</v>
      </c>
      <c r="D2260" s="102" t="s">
        <v>2774</v>
      </c>
      <c r="E2260" s="27">
        <v>3781262.70333124</v>
      </c>
      <c r="F2260" s="27">
        <v>4039750.1798349</v>
      </c>
      <c r="G2260" s="27">
        <v>4530002.3005103199</v>
      </c>
      <c r="H2260" s="27">
        <v>5448918.1117932899</v>
      </c>
      <c r="I2260" s="27">
        <v>5686399.1702655302</v>
      </c>
      <c r="J2260" s="27">
        <v>5916115</v>
      </c>
      <c r="K2260" s="27">
        <v>6629966.6144637503</v>
      </c>
      <c r="L2260" s="27">
        <v>7692286.5</v>
      </c>
      <c r="M2260" s="27">
        <v>8263143.2975711497</v>
      </c>
      <c r="N2260" s="27">
        <v>8793754</v>
      </c>
      <c r="O2260" s="27">
        <v>8869484.2939376198</v>
      </c>
      <c r="P2260" s="27">
        <v>9409245.9652299304</v>
      </c>
    </row>
    <row r="2261" spans="1:16">
      <c r="A2261" s="104" t="s">
        <v>81</v>
      </c>
      <c r="B2261" s="102" t="s">
        <v>2618</v>
      </c>
      <c r="C2261" s="104" t="s">
        <v>1365</v>
      </c>
      <c r="D2261" s="102" t="s">
        <v>2775</v>
      </c>
      <c r="E2261" s="27">
        <v>9224416.3873707205</v>
      </c>
      <c r="F2261" s="27">
        <v>9854998.3652084097</v>
      </c>
      <c r="G2261" s="27">
        <v>11050971.787504001</v>
      </c>
      <c r="H2261" s="27">
        <v>13292673.2330938</v>
      </c>
      <c r="I2261" s="27">
        <v>13872009.909582499</v>
      </c>
      <c r="J2261" s="27">
        <v>14432403</v>
      </c>
      <c r="K2261" s="27">
        <v>16173849.1833221</v>
      </c>
      <c r="L2261" s="27">
        <v>15548828</v>
      </c>
      <c r="M2261" s="27">
        <v>16702730.405657999</v>
      </c>
      <c r="N2261" s="27">
        <v>18546403</v>
      </c>
      <c r="O2261" s="27">
        <v>18809536.5268085</v>
      </c>
      <c r="P2261" s="27">
        <v>20685004.0619567</v>
      </c>
    </row>
    <row r="2262" spans="1:16">
      <c r="A2262" s="104" t="s">
        <v>81</v>
      </c>
      <c r="B2262" s="102" t="s">
        <v>2618</v>
      </c>
      <c r="C2262" s="104" t="s">
        <v>1367</v>
      </c>
      <c r="D2262" s="102" t="s">
        <v>2776</v>
      </c>
      <c r="E2262" s="27">
        <v>34351893.267779097</v>
      </c>
      <c r="F2262" s="27">
        <v>36700191.944855601</v>
      </c>
      <c r="G2262" s="27">
        <v>41154018.575020097</v>
      </c>
      <c r="H2262" s="27">
        <v>49502155.255250603</v>
      </c>
      <c r="I2262" s="27">
        <v>51659615.504343703</v>
      </c>
      <c r="J2262" s="27">
        <v>53746530</v>
      </c>
      <c r="K2262" s="27">
        <v>60231706.543007098</v>
      </c>
      <c r="L2262" s="27">
        <v>58340372</v>
      </c>
      <c r="M2262" s="27">
        <v>62669902.866219901</v>
      </c>
      <c r="N2262" s="27">
        <v>66413958</v>
      </c>
      <c r="O2262" s="27">
        <v>66948319.2606382</v>
      </c>
      <c r="P2262" s="27">
        <v>70756941.787943497</v>
      </c>
    </row>
    <row r="2263" spans="1:16">
      <c r="A2263" s="104" t="s">
        <v>81</v>
      </c>
      <c r="B2263" s="102" t="s">
        <v>2618</v>
      </c>
      <c r="C2263" s="104" t="s">
        <v>1369</v>
      </c>
      <c r="D2263" s="102" t="s">
        <v>545</v>
      </c>
      <c r="E2263" s="27">
        <v>32039074.954567399</v>
      </c>
      <c r="F2263" s="27">
        <v>34229269.152717598</v>
      </c>
      <c r="G2263" s="27">
        <v>38383231.9088936</v>
      </c>
      <c r="H2263" s="27">
        <v>46169311.550674297</v>
      </c>
      <c r="I2263" s="27">
        <v>48181515.946321301</v>
      </c>
      <c r="J2263" s="27">
        <v>50127924</v>
      </c>
      <c r="K2263" s="27">
        <v>56176471.716713302</v>
      </c>
      <c r="L2263" s="27">
        <v>43741324</v>
      </c>
      <c r="M2263" s="27">
        <v>46987434.869799003</v>
      </c>
      <c r="N2263" s="27">
        <v>48899596</v>
      </c>
      <c r="O2263" s="27">
        <v>49172505.050289802</v>
      </c>
      <c r="P2263" s="27">
        <v>51117642.341824099</v>
      </c>
    </row>
    <row r="2264" spans="1:16">
      <c r="A2264" s="104" t="s">
        <v>81</v>
      </c>
      <c r="B2264" s="102" t="s">
        <v>2618</v>
      </c>
      <c r="C2264" s="104" t="s">
        <v>1371</v>
      </c>
      <c r="D2264" s="102" t="s">
        <v>2777</v>
      </c>
      <c r="E2264" s="27">
        <v>37679032.365893401</v>
      </c>
      <c r="F2264" s="27">
        <v>40254774.586813197</v>
      </c>
      <c r="G2264" s="27">
        <v>45139974.841771297</v>
      </c>
      <c r="H2264" s="27">
        <v>54296667.013505101</v>
      </c>
      <c r="I2264" s="27">
        <v>56663087.225631803</v>
      </c>
      <c r="J2264" s="27">
        <v>58952129</v>
      </c>
      <c r="K2264" s="27">
        <v>66065424.767013602</v>
      </c>
      <c r="L2264" s="27">
        <v>70491136</v>
      </c>
      <c r="M2264" s="27">
        <v>75722394.206484705</v>
      </c>
      <c r="N2264" s="27">
        <v>82543773</v>
      </c>
      <c r="O2264" s="27">
        <v>83517338.603942901</v>
      </c>
      <c r="P2264" s="27">
        <v>90456356.132328093</v>
      </c>
    </row>
    <row r="2265" spans="1:16">
      <c r="A2265" s="104" t="s">
        <v>81</v>
      </c>
      <c r="B2265" s="102" t="s">
        <v>2618</v>
      </c>
      <c r="C2265" s="104" t="s">
        <v>1373</v>
      </c>
      <c r="D2265" s="102" t="s">
        <v>2778</v>
      </c>
      <c r="E2265" s="27">
        <v>1683732.04936033</v>
      </c>
      <c r="F2265" s="27">
        <v>1798832.1317121999</v>
      </c>
      <c r="G2265" s="27">
        <v>2017133.0731201801</v>
      </c>
      <c r="H2265" s="27">
        <v>2426310.67423158</v>
      </c>
      <c r="I2265" s="27">
        <v>2532056.9554705</v>
      </c>
      <c r="J2265" s="27">
        <v>2634345</v>
      </c>
      <c r="K2265" s="27">
        <v>2952211.5099609201</v>
      </c>
      <c r="L2265" s="27">
        <v>3156571</v>
      </c>
      <c r="M2265" s="27">
        <v>3390825.1174061601</v>
      </c>
      <c r="N2265" s="27">
        <v>3552570</v>
      </c>
      <c r="O2265" s="27">
        <v>3575654.4987750198</v>
      </c>
      <c r="P2265" s="27">
        <v>3740188.6978480401</v>
      </c>
    </row>
    <row r="2266" spans="1:16">
      <c r="A2266" s="104" t="s">
        <v>81</v>
      </c>
      <c r="B2266" s="102" t="s">
        <v>2618</v>
      </c>
      <c r="C2266" s="104" t="s">
        <v>1375</v>
      </c>
      <c r="D2266" s="102" t="s">
        <v>2779</v>
      </c>
      <c r="E2266" s="27">
        <v>6257406.7074640803</v>
      </c>
      <c r="F2266" s="27">
        <v>6685163.62259313</v>
      </c>
      <c r="G2266" s="27">
        <v>7496455.2859732704</v>
      </c>
      <c r="H2266" s="27">
        <v>9017119.2578393705</v>
      </c>
      <c r="I2266" s="27">
        <v>9410113.7902959809</v>
      </c>
      <c r="J2266" s="27">
        <v>9790258</v>
      </c>
      <c r="K2266" s="27">
        <v>10971572.413382599</v>
      </c>
      <c r="L2266" s="27">
        <v>7953773</v>
      </c>
      <c r="M2266" s="27">
        <v>8544035.0818564594</v>
      </c>
      <c r="N2266" s="27">
        <v>9396661</v>
      </c>
      <c r="O2266" s="27">
        <v>9518350.0936118197</v>
      </c>
      <c r="P2266" s="27">
        <v>10385680.009207699</v>
      </c>
    </row>
    <row r="2267" spans="1:16">
      <c r="A2267" s="104" t="s">
        <v>81</v>
      </c>
      <c r="B2267" s="102" t="s">
        <v>2618</v>
      </c>
      <c r="C2267" s="104" t="s">
        <v>1377</v>
      </c>
      <c r="D2267" s="102" t="s">
        <v>2780</v>
      </c>
      <c r="E2267" s="27">
        <v>6065503.6271980004</v>
      </c>
      <c r="F2267" s="27">
        <v>6480142.0295858998</v>
      </c>
      <c r="G2267" s="27">
        <v>7266552.8794796597</v>
      </c>
      <c r="H2267" s="27">
        <v>8740580.9023187291</v>
      </c>
      <c r="I2267" s="27">
        <v>9121523.0199595001</v>
      </c>
      <c r="J2267" s="27">
        <v>9490009</v>
      </c>
      <c r="K2267" s="27">
        <v>10635094.597583501</v>
      </c>
      <c r="L2267" s="27">
        <v>9262887</v>
      </c>
      <c r="M2267" s="27">
        <v>9950299.70138935</v>
      </c>
      <c r="N2267" s="27">
        <v>10303651</v>
      </c>
      <c r="O2267" s="27">
        <v>10354082.006167701</v>
      </c>
      <c r="P2267" s="27">
        <v>10713527.4083324</v>
      </c>
    </row>
    <row r="2268" spans="1:16">
      <c r="A2268" s="104" t="s">
        <v>81</v>
      </c>
      <c r="B2268" s="102" t="s">
        <v>2618</v>
      </c>
      <c r="C2268" s="104" t="s">
        <v>1379</v>
      </c>
      <c r="D2268" s="102" t="s">
        <v>2781</v>
      </c>
      <c r="E2268" s="27">
        <v>1781236.6752371199</v>
      </c>
      <c r="F2268" s="27">
        <v>1903002.18304809</v>
      </c>
      <c r="G2268" s="27">
        <v>2133944.8934528702</v>
      </c>
      <c r="H2268" s="27">
        <v>2566817.89724351</v>
      </c>
      <c r="I2268" s="27">
        <v>2678687.9269720698</v>
      </c>
      <c r="J2268" s="27">
        <v>2786900</v>
      </c>
      <c r="K2268" s="27">
        <v>3123173.5575753902</v>
      </c>
      <c r="L2268" s="27">
        <v>2990856</v>
      </c>
      <c r="M2268" s="27">
        <v>3212811.9942074101</v>
      </c>
      <c r="N2268" s="27">
        <v>3391795</v>
      </c>
      <c r="O2268" s="27">
        <v>3417340.1182584399</v>
      </c>
      <c r="P2268" s="27">
        <v>3599409.9196083099</v>
      </c>
    </row>
    <row r="2269" spans="1:16">
      <c r="A2269" s="104" t="s">
        <v>81</v>
      </c>
      <c r="B2269" s="102" t="s">
        <v>2618</v>
      </c>
      <c r="C2269" s="104" t="s">
        <v>1381</v>
      </c>
      <c r="D2269" s="102" t="s">
        <v>2782</v>
      </c>
      <c r="E2269" s="27">
        <v>8792724.9331673197</v>
      </c>
      <c r="F2269" s="27">
        <v>9393796.4423123803</v>
      </c>
      <c r="G2269" s="27">
        <v>10533799.764801299</v>
      </c>
      <c r="H2269" s="27">
        <v>12670592.312494701</v>
      </c>
      <c r="I2269" s="27">
        <v>13222816.737989699</v>
      </c>
      <c r="J2269" s="27">
        <v>13756984</v>
      </c>
      <c r="K2269" s="27">
        <v>15416932.736706</v>
      </c>
      <c r="L2269" s="27">
        <v>23218008</v>
      </c>
      <c r="M2269" s="27">
        <v>24941051.801142499</v>
      </c>
      <c r="N2269" s="27">
        <v>26166512</v>
      </c>
      <c r="O2269" s="27">
        <v>26341413.3714322</v>
      </c>
      <c r="P2269" s="27">
        <v>27588007.330667399</v>
      </c>
    </row>
    <row r="2270" spans="1:16">
      <c r="A2270" s="104" t="s">
        <v>81</v>
      </c>
      <c r="B2270" s="102" t="s">
        <v>2618</v>
      </c>
      <c r="C2270" s="104" t="s">
        <v>1383</v>
      </c>
      <c r="D2270" s="102" t="s">
        <v>2783</v>
      </c>
      <c r="E2270" s="27">
        <v>15181831.5823876</v>
      </c>
      <c r="F2270" s="27">
        <v>16219663.027152799</v>
      </c>
      <c r="G2270" s="27">
        <v>18188033.3079179</v>
      </c>
      <c r="H2270" s="27">
        <v>21877495.315675501</v>
      </c>
      <c r="I2270" s="27">
        <v>22830985.648568202</v>
      </c>
      <c r="J2270" s="27">
        <v>23753298</v>
      </c>
      <c r="K2270" s="27">
        <v>26619424.3655673</v>
      </c>
      <c r="L2270" s="27">
        <v>21937796</v>
      </c>
      <c r="M2270" s="27">
        <v>23565833.040260099</v>
      </c>
      <c r="N2270" s="27">
        <v>24571870</v>
      </c>
      <c r="O2270" s="27">
        <v>24715454.8137885</v>
      </c>
      <c r="P2270" s="27">
        <v>25738841.8035396</v>
      </c>
    </row>
    <row r="2271" spans="1:16">
      <c r="A2271" s="104" t="s">
        <v>81</v>
      </c>
      <c r="B2271" s="102" t="s">
        <v>2618</v>
      </c>
      <c r="C2271" s="104" t="s">
        <v>1385</v>
      </c>
      <c r="D2271" s="102" t="s">
        <v>2784</v>
      </c>
      <c r="E2271" s="27">
        <v>4122030.25254376</v>
      </c>
      <c r="F2271" s="27">
        <v>4403812.6309839301</v>
      </c>
      <c r="G2271" s="27">
        <v>4938246.2927915296</v>
      </c>
      <c r="H2271" s="27">
        <v>5939974.8345064996</v>
      </c>
      <c r="I2271" s="27">
        <v>6198857.6956677902</v>
      </c>
      <c r="J2271" s="27">
        <v>6449275</v>
      </c>
      <c r="K2271" s="27">
        <v>7227459.4764633803</v>
      </c>
      <c r="L2271" s="27">
        <v>7265790.5</v>
      </c>
      <c r="M2271" s="27">
        <v>7804995.6830250397</v>
      </c>
      <c r="N2271" s="27">
        <v>8518134</v>
      </c>
      <c r="O2271" s="27">
        <v>8619915.5183641594</v>
      </c>
      <c r="P2271" s="27">
        <v>9345353.2633446101</v>
      </c>
    </row>
    <row r="2272" spans="1:16">
      <c r="A2272" s="104" t="s">
        <v>81</v>
      </c>
      <c r="B2272" s="102" t="s">
        <v>2618</v>
      </c>
      <c r="C2272" s="104" t="s">
        <v>1387</v>
      </c>
      <c r="D2272" s="102" t="s">
        <v>2785</v>
      </c>
      <c r="E2272" s="27">
        <v>17557237.401301701</v>
      </c>
      <c r="F2272" s="27">
        <v>18757451.812810302</v>
      </c>
      <c r="G2272" s="27">
        <v>21033800.6265563</v>
      </c>
      <c r="H2272" s="27">
        <v>25300529.578313999</v>
      </c>
      <c r="I2272" s="27">
        <v>26403206.5539896</v>
      </c>
      <c r="J2272" s="27">
        <v>27469828</v>
      </c>
      <c r="K2272" s="27">
        <v>30784398.478935398</v>
      </c>
      <c r="L2272" s="27">
        <v>28131924</v>
      </c>
      <c r="M2272" s="27">
        <v>30219638.588422898</v>
      </c>
      <c r="N2272" s="27">
        <v>33065759</v>
      </c>
      <c r="O2272" s="27">
        <v>33471965.245989099</v>
      </c>
      <c r="P2272" s="27">
        <v>36367168.999116898</v>
      </c>
    </row>
    <row r="2273" spans="1:16">
      <c r="A2273" s="104" t="s">
        <v>81</v>
      </c>
      <c r="B2273" s="102" t="s">
        <v>2618</v>
      </c>
      <c r="C2273" s="104" t="s">
        <v>1389</v>
      </c>
      <c r="D2273" s="102" t="s">
        <v>2786</v>
      </c>
      <c r="E2273" s="27">
        <v>4255853.9888722897</v>
      </c>
      <c r="F2273" s="27">
        <v>4546784.5706016403</v>
      </c>
      <c r="G2273" s="27">
        <v>5098568.88368084</v>
      </c>
      <c r="H2273" s="27">
        <v>6132819.0344151696</v>
      </c>
      <c r="I2273" s="27">
        <v>6400106.6547907703</v>
      </c>
      <c r="J2273" s="27">
        <v>6658654</v>
      </c>
      <c r="K2273" s="27">
        <v>7462102.4975087503</v>
      </c>
      <c r="L2273" s="27">
        <v>8805120</v>
      </c>
      <c r="M2273" s="27">
        <v>9458561.8614545092</v>
      </c>
      <c r="N2273" s="27">
        <v>10108729</v>
      </c>
      <c r="O2273" s="27">
        <v>10201522.387819501</v>
      </c>
      <c r="P2273" s="27">
        <v>10862901.6219949</v>
      </c>
    </row>
    <row r="2274" spans="1:16">
      <c r="A2274" s="104" t="s">
        <v>81</v>
      </c>
      <c r="B2274" s="102" t="s">
        <v>2618</v>
      </c>
      <c r="C2274" s="104" t="s">
        <v>1391</v>
      </c>
      <c r="D2274" s="102" t="s">
        <v>2787</v>
      </c>
      <c r="E2274" s="27">
        <v>1810764.7826857001</v>
      </c>
      <c r="F2274" s="27">
        <v>1934548.83471831</v>
      </c>
      <c r="G2274" s="27">
        <v>2169319.9533644598</v>
      </c>
      <c r="H2274" s="27">
        <v>2609368.8258901201</v>
      </c>
      <c r="I2274" s="27">
        <v>2723093.3594588102</v>
      </c>
      <c r="J2274" s="27">
        <v>2833099</v>
      </c>
      <c r="K2274" s="27">
        <v>3174947.3648781502</v>
      </c>
      <c r="L2274" s="27">
        <v>3264297</v>
      </c>
      <c r="M2274" s="27">
        <v>3506545.3807981801</v>
      </c>
      <c r="N2274" s="27">
        <v>3802349</v>
      </c>
      <c r="O2274" s="27">
        <v>3844566.9025528398</v>
      </c>
      <c r="P2274" s="27">
        <v>4145472.13345089</v>
      </c>
    </row>
    <row r="2275" spans="1:16">
      <c r="A2275" s="104" t="s">
        <v>81</v>
      </c>
      <c r="B2275" s="102" t="s">
        <v>2618</v>
      </c>
      <c r="C2275" s="104" t="s">
        <v>1393</v>
      </c>
      <c r="D2275" s="102" t="s">
        <v>809</v>
      </c>
      <c r="E2275" s="27">
        <v>2125589.2894983501</v>
      </c>
      <c r="F2275" s="27">
        <v>2270894.7746320898</v>
      </c>
      <c r="G2275" s="27">
        <v>2546483.84067172</v>
      </c>
      <c r="H2275" s="27">
        <v>3063040.8110966999</v>
      </c>
      <c r="I2275" s="27">
        <v>3196537.8024336901</v>
      </c>
      <c r="J2275" s="27">
        <v>3325670</v>
      </c>
      <c r="K2275" s="27">
        <v>3726952.3783742799</v>
      </c>
      <c r="L2275" s="27">
        <v>3614527.75</v>
      </c>
      <c r="M2275" s="27">
        <v>3882767.2516522999</v>
      </c>
      <c r="N2275" s="27">
        <v>4054490</v>
      </c>
      <c r="O2275" s="27">
        <v>4078999.3417785298</v>
      </c>
      <c r="P2275" s="27">
        <v>4253684.2887201197</v>
      </c>
    </row>
    <row r="2276" spans="1:16">
      <c r="A2276" s="104" t="s">
        <v>81</v>
      </c>
      <c r="B2276" s="102" t="s">
        <v>2618</v>
      </c>
      <c r="C2276" s="104" t="s">
        <v>1395</v>
      </c>
      <c r="D2276" s="102" t="s">
        <v>2788</v>
      </c>
      <c r="E2276" s="27">
        <v>2540327.3347246498</v>
      </c>
      <c r="F2276" s="27">
        <v>2713984.3519077599</v>
      </c>
      <c r="G2276" s="27">
        <v>3043345.4571177601</v>
      </c>
      <c r="H2276" s="27">
        <v>3660691.3378089499</v>
      </c>
      <c r="I2276" s="27">
        <v>3820235.8264231901</v>
      </c>
      <c r="J2276" s="27">
        <v>3974563</v>
      </c>
      <c r="K2276" s="27">
        <v>4454143.1633933904</v>
      </c>
      <c r="L2276" s="27">
        <v>4812619</v>
      </c>
      <c r="M2276" s="27">
        <v>5169770.9839436403</v>
      </c>
      <c r="N2276" s="27">
        <v>5698147</v>
      </c>
      <c r="O2276" s="27">
        <v>5773558.5147086699</v>
      </c>
      <c r="P2276" s="27">
        <v>6311046.8258348303</v>
      </c>
    </row>
    <row r="2277" spans="1:16">
      <c r="A2277" s="104" t="s">
        <v>81</v>
      </c>
      <c r="B2277" s="102" t="s">
        <v>2618</v>
      </c>
      <c r="C2277" s="104" t="s">
        <v>1397</v>
      </c>
      <c r="D2277" s="102" t="s">
        <v>2789</v>
      </c>
      <c r="E2277" s="27">
        <v>7264089.2545780102</v>
      </c>
      <c r="F2277" s="27">
        <v>7760663.0839654896</v>
      </c>
      <c r="G2277" s="27">
        <v>8702474.1775705498</v>
      </c>
      <c r="H2277" s="27">
        <v>10467780.371377699</v>
      </c>
      <c r="I2277" s="27">
        <v>10923999.2962118</v>
      </c>
      <c r="J2277" s="27">
        <v>11365301</v>
      </c>
      <c r="K2277" s="27">
        <v>12736663.1257664</v>
      </c>
      <c r="L2277" s="27">
        <v>11362638</v>
      </c>
      <c r="M2277" s="27">
        <v>12205877.376464801</v>
      </c>
      <c r="N2277" s="27">
        <v>13329647</v>
      </c>
      <c r="O2277" s="27">
        <v>13490033.972345401</v>
      </c>
      <c r="P2277" s="27">
        <v>14633182.5270676</v>
      </c>
    </row>
    <row r="2278" spans="1:16">
      <c r="A2278" s="104" t="s">
        <v>81</v>
      </c>
      <c r="B2278" s="102" t="s">
        <v>2618</v>
      </c>
      <c r="C2278" s="104" t="s">
        <v>1399</v>
      </c>
      <c r="D2278" s="102" t="s">
        <v>816</v>
      </c>
      <c r="E2278" s="27">
        <v>37981974.800840802</v>
      </c>
      <c r="F2278" s="27">
        <v>40578426.195303701</v>
      </c>
      <c r="G2278" s="27">
        <v>45502903.851179898</v>
      </c>
      <c r="H2278" s="27">
        <v>54733216.560607798</v>
      </c>
      <c r="I2278" s="27">
        <v>57118662.980580799</v>
      </c>
      <c r="J2278" s="27">
        <v>59426109</v>
      </c>
      <c r="K2278" s="27">
        <v>66596596.068083197</v>
      </c>
      <c r="L2278" s="27">
        <v>67166816</v>
      </c>
      <c r="M2278" s="27">
        <v>72151373.197207302</v>
      </c>
      <c r="N2278" s="27">
        <v>75629395</v>
      </c>
      <c r="O2278" s="27">
        <v>76125787.512689993</v>
      </c>
      <c r="P2278" s="27">
        <v>79663785.802069098</v>
      </c>
    </row>
    <row r="2279" spans="1:16">
      <c r="A2279" s="104" t="s">
        <v>81</v>
      </c>
      <c r="B2279" s="102" t="s">
        <v>2618</v>
      </c>
      <c r="C2279" s="104" t="s">
        <v>1401</v>
      </c>
      <c r="D2279" s="102" t="s">
        <v>2790</v>
      </c>
      <c r="E2279" s="27">
        <v>703348.52498509095</v>
      </c>
      <c r="F2279" s="27">
        <v>751429.496763592</v>
      </c>
      <c r="G2279" s="27">
        <v>842620.75561056205</v>
      </c>
      <c r="H2279" s="27">
        <v>1013547.27702944</v>
      </c>
      <c r="I2279" s="27">
        <v>1057720.8680472199</v>
      </c>
      <c r="J2279" s="27">
        <v>1100450</v>
      </c>
      <c r="K2279" s="27">
        <v>1233232.81264604</v>
      </c>
      <c r="L2279" s="27">
        <v>1268402</v>
      </c>
      <c r="M2279" s="27">
        <v>1362531.88358125</v>
      </c>
      <c r="N2279" s="27">
        <v>1411247</v>
      </c>
      <c r="O2279" s="27">
        <v>1418199.33844313</v>
      </c>
      <c r="P2279" s="27">
        <v>1467754.09569763</v>
      </c>
    </row>
    <row r="2280" spans="1:16">
      <c r="A2280" s="104" t="s">
        <v>81</v>
      </c>
      <c r="B2280" s="102" t="s">
        <v>2618</v>
      </c>
      <c r="C2280" s="104" t="s">
        <v>1403</v>
      </c>
      <c r="D2280" s="102" t="s">
        <v>2791</v>
      </c>
      <c r="E2280" s="27">
        <v>4659498.3716568397</v>
      </c>
      <c r="F2280" s="27">
        <v>4978022.1216204297</v>
      </c>
      <c r="G2280" s="27">
        <v>5582140.1470556799</v>
      </c>
      <c r="H2280" s="27">
        <v>6714483.2457223302</v>
      </c>
      <c r="I2280" s="27">
        <v>7007121.6292679999</v>
      </c>
      <c r="J2280" s="27">
        <v>7290191</v>
      </c>
      <c r="K2280" s="27">
        <v>8169841.94645702</v>
      </c>
      <c r="L2280" s="27">
        <v>7297870.5</v>
      </c>
      <c r="M2280" s="27">
        <v>7839456.9528826997</v>
      </c>
      <c r="N2280" s="27">
        <v>8084221</v>
      </c>
      <c r="O2280" s="27">
        <v>8119154.0071534598</v>
      </c>
      <c r="P2280" s="27">
        <v>8368138.7382711396</v>
      </c>
    </row>
    <row r="2281" spans="1:16">
      <c r="A2281" s="104" t="s">
        <v>81</v>
      </c>
      <c r="B2281" s="102" t="s">
        <v>2618</v>
      </c>
      <c r="C2281" s="104" t="s">
        <v>1405</v>
      </c>
      <c r="D2281" s="102" t="s">
        <v>2792</v>
      </c>
      <c r="E2281" s="27">
        <v>5797378.9662826303</v>
      </c>
      <c r="F2281" s="27">
        <v>6193688.3414576501</v>
      </c>
      <c r="G2281" s="27">
        <v>6945336.0199104697</v>
      </c>
      <c r="H2281" s="27">
        <v>8354204.8592595998</v>
      </c>
      <c r="I2281" s="27">
        <v>8718307.4888073597</v>
      </c>
      <c r="J2281" s="27">
        <v>9070505</v>
      </c>
      <c r="K2281" s="27">
        <v>10164971.866145501</v>
      </c>
      <c r="L2281" s="27">
        <v>10362157</v>
      </c>
      <c r="M2281" s="27">
        <v>11131148.3273631</v>
      </c>
      <c r="N2281" s="27">
        <v>11630315</v>
      </c>
      <c r="O2281" s="27">
        <v>11701557.5863775</v>
      </c>
      <c r="P2281" s="27">
        <v>12209333.0500357</v>
      </c>
    </row>
    <row r="2282" spans="1:16">
      <c r="A2282" s="104" t="s">
        <v>81</v>
      </c>
      <c r="B2282" s="102" t="s">
        <v>2618</v>
      </c>
      <c r="C2282" s="104" t="s">
        <v>1407</v>
      </c>
      <c r="D2282" s="102" t="s">
        <v>28</v>
      </c>
      <c r="E2282" s="27">
        <v>63763970.998013601</v>
      </c>
      <c r="F2282" s="27">
        <v>68122882.0941955</v>
      </c>
      <c r="G2282" s="27">
        <v>76390073.362583697</v>
      </c>
      <c r="H2282" s="27">
        <v>91885881.439775303</v>
      </c>
      <c r="I2282" s="27">
        <v>95890558.319739997</v>
      </c>
      <c r="J2282" s="27">
        <v>99764288</v>
      </c>
      <c r="K2282" s="27">
        <v>111802070.39044</v>
      </c>
      <c r="L2282" s="27">
        <v>91614888</v>
      </c>
      <c r="M2282" s="27">
        <v>98413767.366606399</v>
      </c>
      <c r="N2282" s="27">
        <v>103903793</v>
      </c>
      <c r="O2282" s="27">
        <v>104687344.246673</v>
      </c>
      <c r="P2282" s="27">
        <v>110272043.614329</v>
      </c>
    </row>
    <row r="2283" spans="1:16">
      <c r="A2283" s="104" t="s">
        <v>81</v>
      </c>
      <c r="B2283" s="102" t="s">
        <v>2618</v>
      </c>
      <c r="C2283" s="104" t="s">
        <v>1409</v>
      </c>
      <c r="D2283" s="102" t="s">
        <v>2793</v>
      </c>
      <c r="E2283" s="27">
        <v>3182565.2028902699</v>
      </c>
      <c r="F2283" s="27">
        <v>3400125.66156423</v>
      </c>
      <c r="G2283" s="27">
        <v>3812754.8445432899</v>
      </c>
      <c r="H2283" s="27">
        <v>4586176.2423209203</v>
      </c>
      <c r="I2283" s="27">
        <v>4786056.2856681896</v>
      </c>
      <c r="J2283" s="27">
        <v>4979401</v>
      </c>
      <c r="K2283" s="27">
        <v>5580226.1569763804</v>
      </c>
      <c r="L2283" s="27">
        <v>6434293</v>
      </c>
      <c r="M2283" s="27">
        <v>6911791.7281930801</v>
      </c>
      <c r="N2283" s="27">
        <v>7667836</v>
      </c>
      <c r="O2283" s="27">
        <v>7775740.2981923698</v>
      </c>
      <c r="P2283" s="27">
        <v>8544822.3020158391</v>
      </c>
    </row>
    <row r="2284" spans="1:16">
      <c r="A2284" s="104" t="s">
        <v>81</v>
      </c>
      <c r="B2284" s="102" t="s">
        <v>2618</v>
      </c>
      <c r="C2284" s="104" t="s">
        <v>1410</v>
      </c>
      <c r="D2284" s="102" t="s">
        <v>2794</v>
      </c>
      <c r="E2284" s="27">
        <v>2676610.96479245</v>
      </c>
      <c r="F2284" s="27">
        <v>2859584.3438337198</v>
      </c>
      <c r="G2284" s="27">
        <v>3206615.0329621299</v>
      </c>
      <c r="H2284" s="27">
        <v>3857080.3217224898</v>
      </c>
      <c r="I2284" s="27">
        <v>4025184.0624346002</v>
      </c>
      <c r="J2284" s="27">
        <v>4187791</v>
      </c>
      <c r="K2284" s="27">
        <v>4693099.2974534295</v>
      </c>
      <c r="L2284" s="27">
        <v>7559274</v>
      </c>
      <c r="M2284" s="27">
        <v>8120259.3404988404</v>
      </c>
      <c r="N2284" s="27">
        <v>8679212</v>
      </c>
      <c r="O2284" s="27">
        <v>8758987.2984098792</v>
      </c>
      <c r="P2284" s="27">
        <v>9327578.8120289501</v>
      </c>
    </row>
    <row r="2285" spans="1:16">
      <c r="A2285" s="104" t="s">
        <v>81</v>
      </c>
      <c r="B2285" s="102" t="s">
        <v>2618</v>
      </c>
      <c r="C2285" s="104" t="s">
        <v>1412</v>
      </c>
      <c r="D2285" s="102" t="s">
        <v>2795</v>
      </c>
      <c r="E2285" s="27">
        <v>4237539.71078726</v>
      </c>
      <c r="F2285" s="27">
        <v>4527218.3267322704</v>
      </c>
      <c r="G2285" s="27">
        <v>5076628.1383884503</v>
      </c>
      <c r="H2285" s="27">
        <v>6106427.5854756301</v>
      </c>
      <c r="I2285" s="27">
        <v>6372564.9831657596</v>
      </c>
      <c r="J2285" s="27">
        <v>6630000</v>
      </c>
      <c r="K2285" s="27">
        <v>7429990.7237987397</v>
      </c>
      <c r="L2285" s="27">
        <v>8017429.5</v>
      </c>
      <c r="M2285" s="27">
        <v>8612415.5110009909</v>
      </c>
      <c r="N2285" s="27">
        <v>8992147</v>
      </c>
      <c r="O2285" s="27">
        <v>9046343.5771311205</v>
      </c>
      <c r="P2285" s="27">
        <v>9432624.4000860695</v>
      </c>
    </row>
    <row r="2286" spans="1:16">
      <c r="A2286" s="104" t="s">
        <v>81</v>
      </c>
      <c r="B2286" s="102" t="s">
        <v>2618</v>
      </c>
      <c r="C2286" s="104" t="s">
        <v>1414</v>
      </c>
      <c r="D2286" s="102" t="s">
        <v>2796</v>
      </c>
      <c r="E2286" s="27">
        <v>6565846.3699494498</v>
      </c>
      <c r="F2286" s="27">
        <v>7014688.24961673</v>
      </c>
      <c r="G2286" s="27">
        <v>7865970.0460549695</v>
      </c>
      <c r="H2286" s="27">
        <v>9461590.4821823202</v>
      </c>
      <c r="I2286" s="27">
        <v>9873956.4741925001</v>
      </c>
      <c r="J2286" s="27">
        <v>10272839</v>
      </c>
      <c r="K2286" s="27">
        <v>11512382.408691799</v>
      </c>
      <c r="L2286" s="27">
        <v>11435892</v>
      </c>
      <c r="M2286" s="27">
        <v>12284567.0753436</v>
      </c>
      <c r="N2286" s="27">
        <v>12979095</v>
      </c>
      <c r="O2286" s="27">
        <v>13078219.748004699</v>
      </c>
      <c r="P2286" s="27">
        <v>13784725.041264201</v>
      </c>
    </row>
    <row r="2287" spans="1:16">
      <c r="A2287" s="104" t="s">
        <v>81</v>
      </c>
      <c r="B2287" s="102" t="s">
        <v>2618</v>
      </c>
      <c r="C2287" s="104" t="s">
        <v>1416</v>
      </c>
      <c r="D2287" s="102" t="s">
        <v>946</v>
      </c>
      <c r="E2287" s="27">
        <v>6739578.0491040098</v>
      </c>
      <c r="F2287" s="27">
        <v>7200296.2428115299</v>
      </c>
      <c r="G2287" s="27">
        <v>8074102.8757439395</v>
      </c>
      <c r="H2287" s="27">
        <v>9711943.2789619602</v>
      </c>
      <c r="I2287" s="27">
        <v>10135220.4364485</v>
      </c>
      <c r="J2287" s="27">
        <v>10544657</v>
      </c>
      <c r="K2287" s="27">
        <v>11816998.967511199</v>
      </c>
      <c r="L2287" s="27">
        <v>13608410</v>
      </c>
      <c r="M2287" s="27">
        <v>14618311.8226164</v>
      </c>
      <c r="N2287" s="27">
        <v>15403750</v>
      </c>
      <c r="O2287" s="27">
        <v>15515849.6300434</v>
      </c>
      <c r="P2287" s="27">
        <v>16314833.561775099</v>
      </c>
    </row>
    <row r="2288" spans="1:16">
      <c r="A2288" s="104" t="s">
        <v>81</v>
      </c>
      <c r="B2288" s="102" t="s">
        <v>2618</v>
      </c>
      <c r="C2288" s="104" t="s">
        <v>1418</v>
      </c>
      <c r="D2288" s="102" t="s">
        <v>188</v>
      </c>
      <c r="E2288" s="27">
        <v>3973972.57210078</v>
      </c>
      <c r="F2288" s="27">
        <v>4245633.7134840898</v>
      </c>
      <c r="G2288" s="27">
        <v>4760871.2502101203</v>
      </c>
      <c r="H2288" s="27">
        <v>5726619.0748431701</v>
      </c>
      <c r="I2288" s="27">
        <v>5976203.2182406597</v>
      </c>
      <c r="J2288" s="27">
        <v>6217626</v>
      </c>
      <c r="K2288" s="27">
        <v>6967859.0320165996</v>
      </c>
      <c r="L2288" s="27">
        <v>5612948</v>
      </c>
      <c r="M2288" s="27">
        <v>6029493.59394548</v>
      </c>
      <c r="N2288" s="27">
        <v>6965134</v>
      </c>
      <c r="O2288" s="27">
        <v>7098671.0743348897</v>
      </c>
      <c r="P2288" s="27">
        <v>8050446.6012872001</v>
      </c>
    </row>
    <row r="2289" spans="1:16">
      <c r="A2289" s="104" t="s">
        <v>81</v>
      </c>
      <c r="B2289" s="102" t="s">
        <v>2618</v>
      </c>
      <c r="C2289" s="104" t="s">
        <v>1420</v>
      </c>
      <c r="D2289" s="102" t="s">
        <v>2797</v>
      </c>
      <c r="E2289" s="27">
        <v>5826625.1366498303</v>
      </c>
      <c r="F2289" s="27">
        <v>6224933.7828009101</v>
      </c>
      <c r="G2289" s="27">
        <v>6980373.3155016601</v>
      </c>
      <c r="H2289" s="27">
        <v>8396349.5077321995</v>
      </c>
      <c r="I2289" s="27">
        <v>8762288.9341491796</v>
      </c>
      <c r="J2289" s="27">
        <v>9116263</v>
      </c>
      <c r="K2289" s="27">
        <v>10216251.332384299</v>
      </c>
      <c r="L2289" s="27">
        <v>9294219</v>
      </c>
      <c r="M2289" s="27">
        <v>9983957.5473355409</v>
      </c>
      <c r="N2289" s="27">
        <v>10711323</v>
      </c>
      <c r="O2289" s="27">
        <v>10815134.855151501</v>
      </c>
      <c r="P2289" s="27">
        <v>11555043.901363</v>
      </c>
    </row>
    <row r="2290" spans="1:16">
      <c r="A2290" s="104" t="s">
        <v>81</v>
      </c>
      <c r="B2290" s="102" t="s">
        <v>2618</v>
      </c>
      <c r="C2290" s="104" t="s">
        <v>1422</v>
      </c>
      <c r="D2290" s="102" t="s">
        <v>2798</v>
      </c>
      <c r="E2290" s="27">
        <v>37042962.516369998</v>
      </c>
      <c r="F2290" s="27">
        <v>39575222.942137398</v>
      </c>
      <c r="G2290" s="27">
        <v>44377954.821557403</v>
      </c>
      <c r="H2290" s="27">
        <v>53380070.4172462</v>
      </c>
      <c r="I2290" s="27">
        <v>55706542.455185004</v>
      </c>
      <c r="J2290" s="27">
        <v>57956942</v>
      </c>
      <c r="K2290" s="27">
        <v>64950156.615163803</v>
      </c>
      <c r="L2290" s="27">
        <v>59204224</v>
      </c>
      <c r="M2290" s="27">
        <v>63597863.214528903</v>
      </c>
      <c r="N2290" s="27">
        <v>67917667</v>
      </c>
      <c r="O2290" s="27">
        <v>68534201.564538404</v>
      </c>
      <c r="P2290" s="27">
        <v>72928503.783538803</v>
      </c>
    </row>
    <row r="2291" spans="1:16">
      <c r="A2291" s="104" t="s">
        <v>81</v>
      </c>
      <c r="B2291" s="102" t="s">
        <v>2618</v>
      </c>
      <c r="C2291" s="104" t="s">
        <v>1424</v>
      </c>
      <c r="D2291" s="102" t="s">
        <v>2799</v>
      </c>
      <c r="E2291" s="27">
        <v>11232497.2797061</v>
      </c>
      <c r="F2291" s="27">
        <v>12000351.8575188</v>
      </c>
      <c r="G2291" s="27">
        <v>13456679.027542099</v>
      </c>
      <c r="H2291" s="27">
        <v>16186380.7595645</v>
      </c>
      <c r="I2291" s="27">
        <v>16891834.348107301</v>
      </c>
      <c r="J2291" s="27">
        <v>17574221</v>
      </c>
      <c r="K2291" s="27">
        <v>19694765.4274108</v>
      </c>
      <c r="L2291" s="27">
        <v>27356388</v>
      </c>
      <c r="M2291" s="27">
        <v>29386548.7361142</v>
      </c>
      <c r="N2291" s="27">
        <v>31119356</v>
      </c>
      <c r="O2291" s="27">
        <v>31366666.872484401</v>
      </c>
      <c r="P2291" s="27">
        <v>33129356.867201999</v>
      </c>
    </row>
    <row r="2292" spans="1:16">
      <c r="A2292" s="104" t="s">
        <v>81</v>
      </c>
      <c r="B2292" s="102" t="s">
        <v>2618</v>
      </c>
      <c r="C2292" s="104" t="s">
        <v>1426</v>
      </c>
      <c r="D2292" s="102" t="s">
        <v>2800</v>
      </c>
      <c r="E2292" s="27">
        <v>12613988.154119801</v>
      </c>
      <c r="F2292" s="27">
        <v>13476281.578941399</v>
      </c>
      <c r="G2292" s="27">
        <v>15111723.2099298</v>
      </c>
      <c r="H2292" s="27">
        <v>18177152.4243415</v>
      </c>
      <c r="I2292" s="27">
        <v>18969370.1287021</v>
      </c>
      <c r="J2292" s="27">
        <v>19735684</v>
      </c>
      <c r="K2292" s="27">
        <v>22117035.207155202</v>
      </c>
      <c r="L2292" s="27">
        <v>26025328</v>
      </c>
      <c r="M2292" s="27">
        <v>27956708.610362999</v>
      </c>
      <c r="N2292" s="27">
        <v>29584926</v>
      </c>
      <c r="O2292" s="27">
        <v>29817310.080454499</v>
      </c>
      <c r="P2292" s="27">
        <v>31473607.777143098</v>
      </c>
    </row>
    <row r="2293" spans="1:16">
      <c r="A2293" s="104" t="s">
        <v>81</v>
      </c>
      <c r="B2293" s="102" t="s">
        <v>2618</v>
      </c>
      <c r="C2293" s="104" t="s">
        <v>1428</v>
      </c>
      <c r="D2293" s="102" t="s">
        <v>2801</v>
      </c>
      <c r="E2293" s="27">
        <v>10299709.7855475</v>
      </c>
      <c r="F2293" s="27">
        <v>11003798.92192</v>
      </c>
      <c r="G2293" s="27">
        <v>12339187.3783364</v>
      </c>
      <c r="H2293" s="27">
        <v>14842204.7342126</v>
      </c>
      <c r="I2293" s="27">
        <v>15489074.886791101</v>
      </c>
      <c r="J2293" s="27">
        <v>16114793</v>
      </c>
      <c r="K2293" s="27">
        <v>18059240.358175401</v>
      </c>
      <c r="L2293" s="27">
        <v>15967572</v>
      </c>
      <c r="M2293" s="27">
        <v>17152550.376636699</v>
      </c>
      <c r="N2293" s="27">
        <v>18418087</v>
      </c>
      <c r="O2293" s="27">
        <v>18598708.1640554</v>
      </c>
      <c r="P2293" s="27">
        <v>19886070.175167002</v>
      </c>
    </row>
    <row r="2294" spans="1:16">
      <c r="A2294" s="104" t="s">
        <v>81</v>
      </c>
      <c r="B2294" s="102" t="s">
        <v>2618</v>
      </c>
      <c r="C2294" s="104" t="s">
        <v>1430</v>
      </c>
      <c r="D2294" s="102" t="s">
        <v>2802</v>
      </c>
      <c r="E2294" s="27">
        <v>7215353.5388853699</v>
      </c>
      <c r="F2294" s="27">
        <v>7708595.7901325896</v>
      </c>
      <c r="G2294" s="27">
        <v>8644088.1511222497</v>
      </c>
      <c r="H2294" s="27">
        <v>10397550.6770232</v>
      </c>
      <c r="I2294" s="27">
        <v>10850708.769998999</v>
      </c>
      <c r="J2294" s="27">
        <v>11289049</v>
      </c>
      <c r="K2294" s="27">
        <v>12651211.2031353</v>
      </c>
      <c r="L2294" s="27">
        <v>14036748</v>
      </c>
      <c r="M2294" s="27">
        <v>15078436.478884799</v>
      </c>
      <c r="N2294" s="27">
        <v>15743280</v>
      </c>
      <c r="O2294" s="27">
        <v>15838168.4091474</v>
      </c>
      <c r="P2294" s="27">
        <v>16514478.004084</v>
      </c>
    </row>
    <row r="2295" spans="1:16">
      <c r="A2295" s="104" t="s">
        <v>81</v>
      </c>
      <c r="B2295" s="102" t="s">
        <v>2618</v>
      </c>
      <c r="C2295" s="104" t="s">
        <v>1432</v>
      </c>
      <c r="D2295" s="102" t="s">
        <v>2803</v>
      </c>
      <c r="E2295" s="27">
        <v>4466635.7924456997</v>
      </c>
      <c r="F2295" s="27">
        <v>4771975.4382293904</v>
      </c>
      <c r="G2295" s="27">
        <v>5351088.2482444402</v>
      </c>
      <c r="H2295" s="27">
        <v>6436562.2221380901</v>
      </c>
      <c r="I2295" s="27">
        <v>6717087.9298261097</v>
      </c>
      <c r="J2295" s="27">
        <v>6988441</v>
      </c>
      <c r="K2295" s="27">
        <v>7831681.7704313602</v>
      </c>
      <c r="L2295" s="27">
        <v>6555049.5</v>
      </c>
      <c r="M2295" s="27">
        <v>7041510.3065619497</v>
      </c>
      <c r="N2295" s="27">
        <v>7349980</v>
      </c>
      <c r="O2295" s="27">
        <v>7394005.4433696996</v>
      </c>
      <c r="P2295" s="27">
        <v>7707794.9403715804</v>
      </c>
    </row>
    <row r="2296" spans="1:16">
      <c r="A2296" s="104" t="s">
        <v>81</v>
      </c>
      <c r="B2296" s="102" t="s">
        <v>2618</v>
      </c>
      <c r="C2296" s="104" t="s">
        <v>1434</v>
      </c>
      <c r="D2296" s="102" t="s">
        <v>2804</v>
      </c>
      <c r="E2296" s="27">
        <v>14205630.618715599</v>
      </c>
      <c r="F2296" s="27">
        <v>15176728.8731532</v>
      </c>
      <c r="G2296" s="27">
        <v>17018531.7529747</v>
      </c>
      <c r="H2296" s="27">
        <v>20470759.119585101</v>
      </c>
      <c r="I2296" s="27">
        <v>21362939.446716499</v>
      </c>
      <c r="J2296" s="27">
        <v>22225947</v>
      </c>
      <c r="K2296" s="27">
        <v>24907779.260232098</v>
      </c>
      <c r="L2296" s="27">
        <v>24197052</v>
      </c>
      <c r="M2296" s="27">
        <v>25992753.1851524</v>
      </c>
      <c r="N2296" s="27">
        <v>27483815</v>
      </c>
      <c r="O2296" s="27">
        <v>27696623.35103</v>
      </c>
      <c r="P2296" s="27">
        <v>29213399.3277491</v>
      </c>
    </row>
    <row r="2297" spans="1:16">
      <c r="A2297" s="104" t="s">
        <v>81</v>
      </c>
      <c r="B2297" s="102" t="s">
        <v>2618</v>
      </c>
      <c r="C2297" s="104" t="s">
        <v>1436</v>
      </c>
      <c r="D2297" s="102" t="s">
        <v>2805</v>
      </c>
      <c r="E2297" s="27">
        <v>6279112.77151882</v>
      </c>
      <c r="F2297" s="27">
        <v>6708353.5152423102</v>
      </c>
      <c r="G2297" s="27">
        <v>7522459.4353322499</v>
      </c>
      <c r="H2297" s="27">
        <v>9048398.3767060395</v>
      </c>
      <c r="I2297" s="27">
        <v>9442756.1519392598</v>
      </c>
      <c r="J2297" s="27">
        <v>9824219</v>
      </c>
      <c r="K2297" s="27">
        <v>11009631.2554428</v>
      </c>
      <c r="L2297" s="27">
        <v>8895085</v>
      </c>
      <c r="M2297" s="27">
        <v>9555203.0991712902</v>
      </c>
      <c r="N2297" s="27">
        <v>10022040</v>
      </c>
      <c r="O2297" s="27">
        <v>10088668.4361556</v>
      </c>
      <c r="P2297" s="27">
        <v>10563556.4213135</v>
      </c>
    </row>
    <row r="2298" spans="1:16">
      <c r="A2298" s="104" t="s">
        <v>81</v>
      </c>
      <c r="B2298" s="102" t="s">
        <v>2618</v>
      </c>
      <c r="C2298" s="104" t="s">
        <v>1438</v>
      </c>
      <c r="D2298" s="102" t="s">
        <v>2806</v>
      </c>
      <c r="E2298" s="27">
        <v>7321341.1012923</v>
      </c>
      <c r="F2298" s="27">
        <v>7821828.6723432001</v>
      </c>
      <c r="G2298" s="27">
        <v>8771062.64065082</v>
      </c>
      <c r="H2298" s="27">
        <v>10550282.0775459</v>
      </c>
      <c r="I2298" s="27">
        <v>11010096.6872655</v>
      </c>
      <c r="J2298" s="27">
        <v>11454876</v>
      </c>
      <c r="K2298" s="27">
        <v>12837047.008639701</v>
      </c>
      <c r="L2298" s="27">
        <v>11927118</v>
      </c>
      <c r="M2298" s="27">
        <v>12812248.106844399</v>
      </c>
      <c r="N2298" s="27">
        <v>14408217</v>
      </c>
      <c r="O2298" s="27">
        <v>14635997.4716725</v>
      </c>
      <c r="P2298" s="27">
        <v>16259488.289350601</v>
      </c>
    </row>
    <row r="2299" spans="1:16">
      <c r="A2299" s="104" t="s">
        <v>81</v>
      </c>
      <c r="B2299" s="102" t="s">
        <v>2618</v>
      </c>
      <c r="C2299" s="104" t="s">
        <v>1440</v>
      </c>
      <c r="D2299" s="102" t="s">
        <v>2807</v>
      </c>
      <c r="E2299" s="27">
        <v>13898441.1205939</v>
      </c>
      <c r="F2299" s="27">
        <v>14848539.8718476</v>
      </c>
      <c r="G2299" s="27">
        <v>16650514.706193499</v>
      </c>
      <c r="H2299" s="27">
        <v>20028089.421287399</v>
      </c>
      <c r="I2299" s="27">
        <v>20900976.805057399</v>
      </c>
      <c r="J2299" s="27">
        <v>21745322</v>
      </c>
      <c r="K2299" s="27">
        <v>24369161.270249199</v>
      </c>
      <c r="L2299" s="27">
        <v>25403698</v>
      </c>
      <c r="M2299" s="27">
        <v>27288945.290479802</v>
      </c>
      <c r="N2299" s="27">
        <v>30220837</v>
      </c>
      <c r="O2299" s="27">
        <v>30639284.634507</v>
      </c>
      <c r="P2299" s="27">
        <v>33621738.474611901</v>
      </c>
    </row>
    <row r="2300" spans="1:16">
      <c r="A2300" s="104" t="s">
        <v>81</v>
      </c>
      <c r="B2300" s="102" t="s">
        <v>2618</v>
      </c>
      <c r="C2300" s="104" t="s">
        <v>1442</v>
      </c>
      <c r="D2300" s="102" t="s">
        <v>2808</v>
      </c>
      <c r="E2300" s="27">
        <v>8658319.4468050692</v>
      </c>
      <c r="F2300" s="27">
        <v>9250202.9841735605</v>
      </c>
      <c r="G2300" s="27">
        <v>10372780.229743401</v>
      </c>
      <c r="H2300" s="27">
        <v>12476909.7925475</v>
      </c>
      <c r="I2300" s="27">
        <v>13020692.9221937</v>
      </c>
      <c r="J2300" s="27">
        <v>13546695</v>
      </c>
      <c r="K2300" s="27">
        <v>15181269.690445799</v>
      </c>
      <c r="L2300" s="27">
        <v>16507677</v>
      </c>
      <c r="M2300" s="27">
        <v>17732737.051835801</v>
      </c>
      <c r="N2300" s="27">
        <v>18600727</v>
      </c>
      <c r="O2300" s="27">
        <v>18724608.712719101</v>
      </c>
      <c r="P2300" s="27">
        <v>19607567.433686301</v>
      </c>
    </row>
    <row r="2301" spans="1:16">
      <c r="A2301" s="104" t="s">
        <v>81</v>
      </c>
      <c r="B2301" s="102" t="s">
        <v>2618</v>
      </c>
      <c r="C2301" s="104" t="s">
        <v>1444</v>
      </c>
      <c r="D2301" s="102" t="s">
        <v>2809</v>
      </c>
      <c r="E2301" s="27">
        <v>6173184.1164781302</v>
      </c>
      <c r="F2301" s="27">
        <v>6595183.5673110904</v>
      </c>
      <c r="G2301" s="27">
        <v>7395555.5176008698</v>
      </c>
      <c r="H2301" s="27">
        <v>8895751.8635450806</v>
      </c>
      <c r="I2301" s="27">
        <v>9283456.8216922507</v>
      </c>
      <c r="J2301" s="27">
        <v>9658484</v>
      </c>
      <c r="K2301" s="27">
        <v>10823898.7365639</v>
      </c>
      <c r="L2301" s="27">
        <v>11904175</v>
      </c>
      <c r="M2301" s="27">
        <v>12787602.1328182</v>
      </c>
      <c r="N2301" s="27">
        <v>14270909</v>
      </c>
      <c r="O2301" s="27">
        <v>14482610.6850348</v>
      </c>
      <c r="P2301" s="27">
        <v>15991497.165429899</v>
      </c>
    </row>
    <row r="2302" spans="1:16">
      <c r="A2302" s="104" t="s">
        <v>82</v>
      </c>
      <c r="B2302" s="102" t="s">
        <v>29</v>
      </c>
      <c r="C2302" s="104" t="s">
        <v>85</v>
      </c>
      <c r="D2302" s="102" t="s">
        <v>2810</v>
      </c>
      <c r="E2302" s="27">
        <v>2489636.89324761</v>
      </c>
      <c r="F2302" s="27">
        <v>2654649.2311407099</v>
      </c>
      <c r="G2302" s="27">
        <v>2988386.4075517198</v>
      </c>
      <c r="H2302" s="27">
        <v>3608105</v>
      </c>
      <c r="I2302" s="27">
        <v>3786612.5516252099</v>
      </c>
      <c r="J2302" s="27">
        <v>3896159</v>
      </c>
      <c r="K2302" s="27">
        <v>4314346.9664282296</v>
      </c>
      <c r="L2302" s="27">
        <v>4096112.75</v>
      </c>
      <c r="M2302" s="27">
        <v>4485310.5783126</v>
      </c>
      <c r="N2302" s="27">
        <v>4940706.7098562904</v>
      </c>
      <c r="O2302" s="27">
        <v>5005701.4599475702</v>
      </c>
      <c r="P2302" s="27">
        <v>5325367.1385630602</v>
      </c>
    </row>
    <row r="2303" spans="1:16">
      <c r="A2303" s="104" t="s">
        <v>82</v>
      </c>
      <c r="B2303" s="102" t="s">
        <v>29</v>
      </c>
      <c r="C2303" s="104" t="s">
        <v>86</v>
      </c>
      <c r="D2303" s="102" t="s">
        <v>2811</v>
      </c>
      <c r="E2303" s="27">
        <v>4823612.5109459702</v>
      </c>
      <c r="F2303" s="27">
        <v>5143320.0071195802</v>
      </c>
      <c r="G2303" s="27">
        <v>5789927.8814927703</v>
      </c>
      <c r="H2303" s="27">
        <v>6990617</v>
      </c>
      <c r="I2303" s="27">
        <v>7336472.12879257</v>
      </c>
      <c r="J2303" s="27">
        <v>4643612</v>
      </c>
      <c r="K2303" s="27">
        <v>5087037.6480051596</v>
      </c>
      <c r="L2303" s="27">
        <v>4852873.5</v>
      </c>
      <c r="M2303" s="27">
        <v>5401948.1893992703</v>
      </c>
      <c r="N2303" s="27">
        <v>6200269.33747839</v>
      </c>
      <c r="O2303" s="27">
        <v>6314206.8262959197</v>
      </c>
      <c r="P2303" s="27">
        <v>6874588.1609002398</v>
      </c>
    </row>
    <row r="2304" spans="1:16">
      <c r="A2304" s="104" t="s">
        <v>82</v>
      </c>
      <c r="B2304" s="102" t="s">
        <v>29</v>
      </c>
      <c r="C2304" s="104" t="s">
        <v>88</v>
      </c>
      <c r="D2304" s="102" t="s">
        <v>2812</v>
      </c>
      <c r="E2304" s="27">
        <v>3777845.4920572401</v>
      </c>
      <c r="F2304" s="27">
        <v>4028239.8843214498</v>
      </c>
      <c r="G2304" s="27">
        <v>4534662.1223818697</v>
      </c>
      <c r="H2304" s="27">
        <v>5475040</v>
      </c>
      <c r="I2304" s="27">
        <v>5745913.0675336896</v>
      </c>
      <c r="J2304" s="27">
        <v>8355306</v>
      </c>
      <c r="K2304" s="27">
        <v>9336626.3285153005</v>
      </c>
      <c r="L2304" s="27">
        <v>5473381</v>
      </c>
      <c r="M2304" s="27">
        <v>6045569.8574967096</v>
      </c>
      <c r="N2304" s="27">
        <v>6578461.02252544</v>
      </c>
      <c r="O2304" s="27">
        <v>6654515.9574319497</v>
      </c>
      <c r="P2304" s="27">
        <v>7028578.6011590399</v>
      </c>
    </row>
    <row r="2305" spans="1:16">
      <c r="A2305" s="104" t="s">
        <v>82</v>
      </c>
      <c r="B2305" s="102" t="s">
        <v>29</v>
      </c>
      <c r="C2305" s="104" t="s">
        <v>90</v>
      </c>
      <c r="D2305" s="102" t="s">
        <v>2813</v>
      </c>
      <c r="E2305" s="27">
        <v>1758717.75741824</v>
      </c>
      <c r="F2305" s="27">
        <v>1875285.0085032601</v>
      </c>
      <c r="G2305" s="27">
        <v>2111042.0781613202</v>
      </c>
      <c r="H2305" s="27">
        <v>2548821</v>
      </c>
      <c r="I2305" s="27">
        <v>2674921.2919640201</v>
      </c>
      <c r="J2305" s="27">
        <v>1476134</v>
      </c>
      <c r="K2305" s="27">
        <v>1614919.62706131</v>
      </c>
      <c r="L2305" s="27">
        <v>1998405.25</v>
      </c>
      <c r="M2305" s="27">
        <v>2214500.4476984302</v>
      </c>
      <c r="N2305" s="27">
        <v>2403691.02014289</v>
      </c>
      <c r="O2305" s="27">
        <v>2430692.5487564099</v>
      </c>
      <c r="P2305" s="27">
        <v>2563494.2594019002</v>
      </c>
    </row>
    <row r="2306" spans="1:16">
      <c r="A2306" s="104" t="s">
        <v>82</v>
      </c>
      <c r="B2306" s="102" t="s">
        <v>29</v>
      </c>
      <c r="C2306" s="104" t="s">
        <v>92</v>
      </c>
      <c r="D2306" s="102" t="s">
        <v>2814</v>
      </c>
      <c r="E2306" s="27">
        <v>800131.54456655995</v>
      </c>
      <c r="F2306" s="27">
        <v>853164.00771371601</v>
      </c>
      <c r="G2306" s="27">
        <v>960422.07541237003</v>
      </c>
      <c r="H2306" s="27">
        <v>1159590</v>
      </c>
      <c r="I2306" s="27">
        <v>1216959.8537944299</v>
      </c>
      <c r="J2306" s="27">
        <v>1049872</v>
      </c>
      <c r="K2306" s="27">
        <v>1160834.7022049499</v>
      </c>
      <c r="L2306" s="27">
        <v>1290345.125</v>
      </c>
      <c r="M2306" s="27">
        <v>1393784.00838831</v>
      </c>
      <c r="N2306" s="27">
        <v>1460689.49495636</v>
      </c>
      <c r="O2306" s="27">
        <v>1470238.33742421</v>
      </c>
      <c r="P2306" s="27">
        <v>1517202.6225668699</v>
      </c>
    </row>
    <row r="2307" spans="1:16">
      <c r="A2307" s="104" t="s">
        <v>82</v>
      </c>
      <c r="B2307" s="102" t="s">
        <v>29</v>
      </c>
      <c r="C2307" s="104" t="s">
        <v>94</v>
      </c>
      <c r="D2307" s="102" t="s">
        <v>2815</v>
      </c>
      <c r="E2307" s="27">
        <v>3569792.4503621198</v>
      </c>
      <c r="F2307" s="27">
        <v>3806397.1534917499</v>
      </c>
      <c r="G2307" s="27">
        <v>4284929.7684238404</v>
      </c>
      <c r="H2307" s="27">
        <v>5173519</v>
      </c>
      <c r="I2307" s="27">
        <v>5429474.8506905399</v>
      </c>
      <c r="J2307" s="27">
        <v>6266597</v>
      </c>
      <c r="K2307" s="27">
        <v>6978105.5771360695</v>
      </c>
      <c r="L2307" s="27">
        <v>4980158.5</v>
      </c>
      <c r="M2307" s="27">
        <v>5455815.3582842797</v>
      </c>
      <c r="N2307" s="27">
        <v>6048522.1060909303</v>
      </c>
      <c r="O2307" s="27">
        <v>6133113.9747913498</v>
      </c>
      <c r="P2307" s="27">
        <v>6549163.6266656099</v>
      </c>
    </row>
    <row r="2308" spans="1:16">
      <c r="A2308" s="104" t="s">
        <v>82</v>
      </c>
      <c r="B2308" s="102" t="s">
        <v>29</v>
      </c>
      <c r="C2308" s="104" t="s">
        <v>96</v>
      </c>
      <c r="D2308" s="102" t="s">
        <v>2816</v>
      </c>
      <c r="E2308" s="27">
        <v>2387161.8995884899</v>
      </c>
      <c r="F2308" s="27">
        <v>2545382.2276406698</v>
      </c>
      <c r="G2308" s="27">
        <v>2865382.5755489799</v>
      </c>
      <c r="H2308" s="27">
        <v>3459593</v>
      </c>
      <c r="I2308" s="27">
        <v>3630753.23805635</v>
      </c>
      <c r="J2308" s="27">
        <v>2105515</v>
      </c>
      <c r="K2308" s="27">
        <v>2296569.61031328</v>
      </c>
      <c r="L2308" s="27">
        <v>1410787.25</v>
      </c>
      <c r="M2308" s="27">
        <v>1567686.1297880199</v>
      </c>
      <c r="N2308" s="27">
        <v>1687379.2449256801</v>
      </c>
      <c r="O2308" s="27">
        <v>1704462.00834519</v>
      </c>
      <c r="P2308" s="27">
        <v>1788480.4204547501</v>
      </c>
    </row>
    <row r="2309" spans="1:16">
      <c r="A2309" s="104" t="s">
        <v>82</v>
      </c>
      <c r="B2309" s="102" t="s">
        <v>29</v>
      </c>
      <c r="C2309" s="104" t="s">
        <v>98</v>
      </c>
      <c r="D2309" s="102" t="s">
        <v>2817</v>
      </c>
      <c r="E2309" s="27">
        <v>1576565.2241469901</v>
      </c>
      <c r="F2309" s="27">
        <v>1681059.46352103</v>
      </c>
      <c r="G2309" s="27">
        <v>1892398.8872585499</v>
      </c>
      <c r="H2309" s="27">
        <v>2284836</v>
      </c>
      <c r="I2309" s="27">
        <v>2397876.4463214302</v>
      </c>
      <c r="J2309" s="27">
        <v>4539496</v>
      </c>
      <c r="K2309" s="27">
        <v>5098312.0098684896</v>
      </c>
      <c r="L2309" s="27">
        <v>5426424.5</v>
      </c>
      <c r="M2309" s="27">
        <v>5797029.4841109896</v>
      </c>
      <c r="N2309" s="27">
        <v>6140162.0705936998</v>
      </c>
      <c r="O2309" s="27">
        <v>6189134.4034429202</v>
      </c>
      <c r="P2309" s="27">
        <v>6429995.6663138904</v>
      </c>
    </row>
    <row r="2310" spans="1:16">
      <c r="A2310" s="104" t="s">
        <v>82</v>
      </c>
      <c r="B2310" s="102" t="s">
        <v>29</v>
      </c>
      <c r="C2310" s="104" t="s">
        <v>100</v>
      </c>
      <c r="D2310" s="102" t="s">
        <v>2818</v>
      </c>
      <c r="E2310" s="27">
        <v>1821312.59373648</v>
      </c>
      <c r="F2310" s="27">
        <v>1942028.6105748201</v>
      </c>
      <c r="G2310" s="27">
        <v>2186176.5520051499</v>
      </c>
      <c r="H2310" s="27">
        <v>2639536</v>
      </c>
      <c r="I2310" s="27">
        <v>2770124.8911363902</v>
      </c>
      <c r="J2310" s="27">
        <v>2607438</v>
      </c>
      <c r="K2310" s="27">
        <v>2902405.2969278502</v>
      </c>
      <c r="L2310" s="27">
        <v>2560966.75</v>
      </c>
      <c r="M2310" s="27">
        <v>2810623.2989863898</v>
      </c>
      <c r="N2310" s="27">
        <v>3066349.6440959601</v>
      </c>
      <c r="O2310" s="27">
        <v>3102847.25390703</v>
      </c>
      <c r="P2310" s="27">
        <v>3282354.0391831398</v>
      </c>
    </row>
    <row r="2311" spans="1:16">
      <c r="A2311" s="104" t="s">
        <v>82</v>
      </c>
      <c r="B2311" s="102" t="s">
        <v>29</v>
      </c>
      <c r="C2311" s="104" t="s">
        <v>102</v>
      </c>
      <c r="D2311" s="102" t="s">
        <v>2819</v>
      </c>
      <c r="E2311" s="27">
        <v>1655556.3378737201</v>
      </c>
      <c r="F2311" s="27">
        <v>1765286.0830294201</v>
      </c>
      <c r="G2311" s="27">
        <v>1987214.3084223999</v>
      </c>
      <c r="H2311" s="27">
        <v>2399314</v>
      </c>
      <c r="I2311" s="27">
        <v>2518017.9591325698</v>
      </c>
      <c r="J2311" s="27">
        <v>3363231</v>
      </c>
      <c r="K2311" s="27">
        <v>3796182.2314424301</v>
      </c>
      <c r="L2311" s="27">
        <v>5377580</v>
      </c>
      <c r="M2311" s="27">
        <v>5711187.6612519603</v>
      </c>
      <c r="N2311" s="27">
        <v>5947636.61863665</v>
      </c>
      <c r="O2311" s="27">
        <v>5981382.9551245999</v>
      </c>
      <c r="P2311" s="27">
        <v>6147358.8180175303</v>
      </c>
    </row>
    <row r="2312" spans="1:16">
      <c r="A2312" s="104" t="s">
        <v>82</v>
      </c>
      <c r="B2312" s="102" t="s">
        <v>29</v>
      </c>
      <c r="C2312" s="104" t="s">
        <v>104</v>
      </c>
      <c r="D2312" s="102" t="s">
        <v>2820</v>
      </c>
      <c r="E2312" s="27">
        <v>2213272.60451495</v>
      </c>
      <c r="F2312" s="27">
        <v>2359967.6056439602</v>
      </c>
      <c r="G2312" s="27">
        <v>2656657.9991957298</v>
      </c>
      <c r="H2312" s="27">
        <v>3207584</v>
      </c>
      <c r="I2312" s="27">
        <v>3366276.3622902399</v>
      </c>
      <c r="J2312" s="27">
        <v>2123626</v>
      </c>
      <c r="K2312" s="27">
        <v>2322973.5854529999</v>
      </c>
      <c r="L2312" s="27">
        <v>2446545.5</v>
      </c>
      <c r="M2312" s="27">
        <v>2701244.0154412198</v>
      </c>
      <c r="N2312" s="27">
        <v>3062770.98117453</v>
      </c>
      <c r="O2312" s="27">
        <v>3114368.6006844598</v>
      </c>
      <c r="P2312" s="27">
        <v>3368142.3197389799</v>
      </c>
    </row>
    <row r="2313" spans="1:16">
      <c r="A2313" s="104" t="s">
        <v>82</v>
      </c>
      <c r="B2313" s="102" t="s">
        <v>29</v>
      </c>
      <c r="C2313" s="104" t="s">
        <v>138</v>
      </c>
      <c r="D2313" s="102" t="s">
        <v>2821</v>
      </c>
      <c r="E2313" s="27">
        <v>1436497.12619991</v>
      </c>
      <c r="F2313" s="27">
        <v>1531707.6967911001</v>
      </c>
      <c r="G2313" s="27">
        <v>1724270.9159981899</v>
      </c>
      <c r="H2313" s="27">
        <v>2081842</v>
      </c>
      <c r="I2313" s="27">
        <v>2184839.9110712898</v>
      </c>
      <c r="J2313" s="27">
        <v>3803110</v>
      </c>
      <c r="K2313" s="27">
        <v>4283903.0386162102</v>
      </c>
      <c r="L2313" s="27">
        <v>3962526.5</v>
      </c>
      <c r="M2313" s="27">
        <v>4256098.6794702103</v>
      </c>
      <c r="N2313" s="27">
        <v>4447073.3100565802</v>
      </c>
      <c r="O2313" s="27">
        <v>4474329.4942540796</v>
      </c>
      <c r="P2313" s="27">
        <v>4608384.68606635</v>
      </c>
    </row>
    <row r="2314" spans="1:16">
      <c r="A2314" s="104" t="s">
        <v>82</v>
      </c>
      <c r="B2314" s="102" t="s">
        <v>29</v>
      </c>
      <c r="C2314" s="104" t="s">
        <v>139</v>
      </c>
      <c r="D2314" s="102" t="s">
        <v>2822</v>
      </c>
      <c r="E2314" s="27">
        <v>1979168.11211651</v>
      </c>
      <c r="F2314" s="27">
        <v>2110346.7422812502</v>
      </c>
      <c r="G2314" s="27">
        <v>2375655.3016024702</v>
      </c>
      <c r="H2314" s="27">
        <v>2868308</v>
      </c>
      <c r="I2314" s="27">
        <v>3010215.1986275301</v>
      </c>
      <c r="J2314" s="27">
        <v>1561206</v>
      </c>
      <c r="K2314" s="27">
        <v>1699992.0929723899</v>
      </c>
      <c r="L2314" s="27">
        <v>1444036.125</v>
      </c>
      <c r="M2314" s="27">
        <v>1609787.35847546</v>
      </c>
      <c r="N2314" s="27">
        <v>1780020.6246036701</v>
      </c>
      <c r="O2314" s="27">
        <v>1804316.5458219999</v>
      </c>
      <c r="P2314" s="27">
        <v>1923811.3329650899</v>
      </c>
    </row>
    <row r="2315" spans="1:16">
      <c r="A2315" s="104" t="s">
        <v>82</v>
      </c>
      <c r="B2315" s="102" t="s">
        <v>29</v>
      </c>
      <c r="C2315" s="104" t="s">
        <v>140</v>
      </c>
      <c r="D2315" s="102" t="s">
        <v>2823</v>
      </c>
      <c r="E2315" s="27">
        <v>774595.31051123806</v>
      </c>
      <c r="F2315" s="27">
        <v>825935.240223545</v>
      </c>
      <c r="G2315" s="27">
        <v>929770.161891183</v>
      </c>
      <c r="H2315" s="27">
        <v>1122582</v>
      </c>
      <c r="I2315" s="27">
        <v>1178120.52559422</v>
      </c>
      <c r="J2315" s="27">
        <v>1583314</v>
      </c>
      <c r="K2315" s="27">
        <v>1783822.3575395001</v>
      </c>
      <c r="L2315" s="27">
        <v>2062058.125</v>
      </c>
      <c r="M2315" s="27">
        <v>2198296.9361052201</v>
      </c>
      <c r="N2315" s="27">
        <v>2275604.9028759701</v>
      </c>
      <c r="O2315" s="27">
        <v>2286638.39199766</v>
      </c>
      <c r="P2315" s="27">
        <v>2340904.64376905</v>
      </c>
    </row>
    <row r="2316" spans="1:16">
      <c r="A2316" s="104" t="s">
        <v>82</v>
      </c>
      <c r="B2316" s="102" t="s">
        <v>29</v>
      </c>
      <c r="C2316" s="104" t="s">
        <v>142</v>
      </c>
      <c r="D2316" s="102" t="s">
        <v>2824</v>
      </c>
      <c r="E2316" s="27">
        <v>1825486.635736</v>
      </c>
      <c r="F2316" s="27">
        <v>1946479.3067445401</v>
      </c>
      <c r="G2316" s="27">
        <v>2191186.78076973</v>
      </c>
      <c r="H2316" s="27">
        <v>2645585</v>
      </c>
      <c r="I2316" s="27">
        <v>2776473.39917365</v>
      </c>
      <c r="J2316" s="27">
        <v>2850011</v>
      </c>
      <c r="K2316" s="27">
        <v>3158971.5168897598</v>
      </c>
      <c r="L2316" s="27">
        <v>2477518</v>
      </c>
      <c r="M2316" s="27">
        <v>2725652.8282303801</v>
      </c>
      <c r="N2316" s="27">
        <v>3079598.0664387601</v>
      </c>
      <c r="O2316" s="27">
        <v>3130113.6209676499</v>
      </c>
      <c r="P2316" s="27">
        <v>3378565.6437922199</v>
      </c>
    </row>
    <row r="2317" spans="1:16">
      <c r="A2317" s="104" t="s">
        <v>82</v>
      </c>
      <c r="B2317" s="102" t="s">
        <v>29</v>
      </c>
      <c r="C2317" s="104" t="s">
        <v>144</v>
      </c>
      <c r="D2317" s="102" t="s">
        <v>2825</v>
      </c>
      <c r="E2317" s="27">
        <v>1482453.9506969601</v>
      </c>
      <c r="F2317" s="27">
        <v>1580710.52493349</v>
      </c>
      <c r="G2317" s="27">
        <v>1779434.2814004701</v>
      </c>
      <c r="H2317" s="27">
        <v>2148445</v>
      </c>
      <c r="I2317" s="27">
        <v>2254737.9307158599</v>
      </c>
      <c r="J2317" s="27">
        <v>2796099</v>
      </c>
      <c r="K2317" s="27">
        <v>3140814.5640284098</v>
      </c>
      <c r="L2317" s="27">
        <v>4584198.5</v>
      </c>
      <c r="M2317" s="27">
        <v>4899529.3776095901</v>
      </c>
      <c r="N2317" s="27">
        <v>5079380.0856166203</v>
      </c>
      <c r="O2317" s="27">
        <v>5105048.5999143999</v>
      </c>
      <c r="P2317" s="27">
        <v>5231294.1434460701</v>
      </c>
    </row>
    <row r="2318" spans="1:16">
      <c r="A2318" s="104" t="s">
        <v>82</v>
      </c>
      <c r="B2318" s="102" t="s">
        <v>29</v>
      </c>
      <c r="C2318" s="104" t="s">
        <v>146</v>
      </c>
      <c r="D2318" s="102" t="s">
        <v>2826</v>
      </c>
      <c r="E2318" s="27">
        <v>2930791.6694447398</v>
      </c>
      <c r="F2318" s="27">
        <v>3125043.60496369</v>
      </c>
      <c r="G2318" s="27">
        <v>3517917.8184934701</v>
      </c>
      <c r="H2318" s="27">
        <v>4247448</v>
      </c>
      <c r="I2318" s="27">
        <v>4457586.78778309</v>
      </c>
      <c r="J2318" s="27">
        <v>4850156</v>
      </c>
      <c r="K2318" s="27">
        <v>5438230.2762458203</v>
      </c>
      <c r="L2318" s="27">
        <v>10842306</v>
      </c>
      <c r="M2318" s="27">
        <v>11473766.908967201</v>
      </c>
      <c r="N2318" s="27">
        <v>11851881.2163899</v>
      </c>
      <c r="O2318" s="27">
        <v>11905846.1970447</v>
      </c>
      <c r="P2318" s="27">
        <v>12171263.324416</v>
      </c>
    </row>
    <row r="2319" spans="1:16">
      <c r="A2319" s="104" t="s">
        <v>82</v>
      </c>
      <c r="B2319" s="102" t="s">
        <v>29</v>
      </c>
      <c r="C2319" s="104" t="s">
        <v>148</v>
      </c>
      <c r="D2319" s="102" t="s">
        <v>2827</v>
      </c>
      <c r="E2319" s="27">
        <v>1237612.5022480299</v>
      </c>
      <c r="F2319" s="27">
        <v>1319641.0635035201</v>
      </c>
      <c r="G2319" s="27">
        <v>1485543.6909555199</v>
      </c>
      <c r="H2319" s="27">
        <v>1793609</v>
      </c>
      <c r="I2319" s="27">
        <v>1882346.3966862699</v>
      </c>
      <c r="J2319" s="27">
        <v>2883524</v>
      </c>
      <c r="K2319" s="27">
        <v>3234076.8921865602</v>
      </c>
      <c r="L2319" s="27">
        <v>2545762.75</v>
      </c>
      <c r="M2319" s="27">
        <v>2758672.8567150901</v>
      </c>
      <c r="N2319" s="27">
        <v>2922120.7720070798</v>
      </c>
      <c r="O2319" s="27">
        <v>2945448.29177674</v>
      </c>
      <c r="P2319" s="27">
        <v>3060180.8133155899</v>
      </c>
    </row>
    <row r="2320" spans="1:16">
      <c r="A2320" s="104" t="s">
        <v>82</v>
      </c>
      <c r="B2320" s="102" t="s">
        <v>29</v>
      </c>
      <c r="C2320" s="104" t="s">
        <v>150</v>
      </c>
      <c r="D2320" s="102" t="s">
        <v>2828</v>
      </c>
      <c r="E2320" s="27">
        <v>20571929.103875302</v>
      </c>
      <c r="F2320" s="27">
        <v>21935429.992542502</v>
      </c>
      <c r="G2320" s="27">
        <v>24693108.251197699</v>
      </c>
      <c r="H2320" s="27">
        <v>29813854</v>
      </c>
      <c r="I2320" s="27">
        <v>31288869.942102</v>
      </c>
      <c r="J2320" s="27">
        <v>41933044</v>
      </c>
      <c r="K2320" s="27">
        <v>47404396.705523603</v>
      </c>
      <c r="L2320" s="27">
        <v>62442152</v>
      </c>
      <c r="M2320" s="27">
        <v>66533152.975072399</v>
      </c>
      <c r="N2320" s="27">
        <v>69872105.955992505</v>
      </c>
      <c r="O2320" s="27">
        <v>70348646.068484902</v>
      </c>
      <c r="P2320" s="27">
        <v>72692424.510413304</v>
      </c>
    </row>
    <row r="2321" spans="1:16">
      <c r="A2321" s="104" t="s">
        <v>82</v>
      </c>
      <c r="B2321" s="102" t="s">
        <v>29</v>
      </c>
      <c r="C2321" s="104" t="s">
        <v>151</v>
      </c>
      <c r="D2321" s="102" t="s">
        <v>2829</v>
      </c>
      <c r="E2321" s="27">
        <v>1215362.0839630801</v>
      </c>
      <c r="F2321" s="27">
        <v>1295915.8946032301</v>
      </c>
      <c r="G2321" s="27">
        <v>1458835.84141111</v>
      </c>
      <c r="H2321" s="27">
        <v>1761363</v>
      </c>
      <c r="I2321" s="27">
        <v>1848504.6290829701</v>
      </c>
      <c r="J2321" s="27">
        <v>1265773</v>
      </c>
      <c r="K2321" s="27">
        <v>1386604.1314615</v>
      </c>
      <c r="L2321" s="27">
        <v>830432.125</v>
      </c>
      <c r="M2321" s="27">
        <v>924456.01210783899</v>
      </c>
      <c r="N2321" s="27">
        <v>1070905.3052095501</v>
      </c>
      <c r="O2321" s="27">
        <v>1091806.7471576601</v>
      </c>
      <c r="P2321" s="27">
        <v>1194606.7775174901</v>
      </c>
    </row>
    <row r="2322" spans="1:16">
      <c r="A2322" s="104" t="s">
        <v>82</v>
      </c>
      <c r="B2322" s="102" t="s">
        <v>29</v>
      </c>
      <c r="C2322" s="104" t="s">
        <v>153</v>
      </c>
      <c r="D2322" s="102" t="s">
        <v>2830</v>
      </c>
      <c r="E2322" s="27">
        <v>4841468.5765008898</v>
      </c>
      <c r="F2322" s="27">
        <v>5162359.5669948095</v>
      </c>
      <c r="G2322" s="27">
        <v>5811361.0566443</v>
      </c>
      <c r="H2322" s="27">
        <v>7016495</v>
      </c>
      <c r="I2322" s="27">
        <v>7363630.3068133499</v>
      </c>
      <c r="J2322" s="27">
        <v>8264745</v>
      </c>
      <c r="K2322" s="27">
        <v>9307279.4501569495</v>
      </c>
      <c r="L2322" s="27">
        <v>11605943</v>
      </c>
      <c r="M2322" s="27">
        <v>12434781.4740749</v>
      </c>
      <c r="N2322" s="27">
        <v>13152248.0267574</v>
      </c>
      <c r="O2322" s="27">
        <v>13254645.876310499</v>
      </c>
      <c r="P2322" s="27">
        <v>13758271.558341499</v>
      </c>
    </row>
    <row r="2323" spans="1:16">
      <c r="A2323" s="104" t="s">
        <v>82</v>
      </c>
      <c r="B2323" s="102" t="s">
        <v>29</v>
      </c>
      <c r="C2323" s="104" t="s">
        <v>155</v>
      </c>
      <c r="D2323" s="102" t="s">
        <v>2831</v>
      </c>
      <c r="E2323" s="27">
        <v>2399918.08933166</v>
      </c>
      <c r="F2323" s="27">
        <v>2558983.8935646699</v>
      </c>
      <c r="G2323" s="27">
        <v>2880694.2156295301</v>
      </c>
      <c r="H2323" s="27">
        <v>3478080</v>
      </c>
      <c r="I2323" s="27">
        <v>3650154.7613560501</v>
      </c>
      <c r="J2323" s="27">
        <v>6186702</v>
      </c>
      <c r="K2323" s="27">
        <v>6999496.9484978197</v>
      </c>
      <c r="L2323" s="27">
        <v>13223219</v>
      </c>
      <c r="M2323" s="27">
        <v>13969999.714169299</v>
      </c>
      <c r="N2323" s="27">
        <v>14419964.871129399</v>
      </c>
      <c r="O2323" s="27">
        <v>14484184.462285301</v>
      </c>
      <c r="P2323" s="27">
        <v>14800037.1204373</v>
      </c>
    </row>
    <row r="2324" spans="1:16">
      <c r="A2324" s="104" t="s">
        <v>82</v>
      </c>
      <c r="B2324" s="102" t="s">
        <v>29</v>
      </c>
      <c r="C2324" s="104" t="s">
        <v>157</v>
      </c>
      <c r="D2324" s="102" t="s">
        <v>2832</v>
      </c>
      <c r="E2324" s="27">
        <v>1725563.0517919499</v>
      </c>
      <c r="F2324" s="27">
        <v>1839932.8195803501</v>
      </c>
      <c r="G2324" s="27">
        <v>2071245.4829595401</v>
      </c>
      <c r="H2324" s="27">
        <v>2500771</v>
      </c>
      <c r="I2324" s="27">
        <v>2624494.6515121302</v>
      </c>
      <c r="J2324" s="27">
        <v>1796065</v>
      </c>
      <c r="K2324" s="27">
        <v>1981595.4689072201</v>
      </c>
      <c r="L2324" s="27">
        <v>1760356.5</v>
      </c>
      <c r="M2324" s="27">
        <v>1931144.4321963401</v>
      </c>
      <c r="N2324" s="27">
        <v>2121893.8665676899</v>
      </c>
      <c r="O2324" s="27">
        <v>2149117.8895497099</v>
      </c>
      <c r="P2324" s="27">
        <v>2283014.0420162901</v>
      </c>
    </row>
    <row r="2325" spans="1:16">
      <c r="A2325" s="104" t="s">
        <v>82</v>
      </c>
      <c r="B2325" s="102" t="s">
        <v>29</v>
      </c>
      <c r="C2325" s="104" t="s">
        <v>159</v>
      </c>
      <c r="D2325" s="102" t="s">
        <v>2833</v>
      </c>
      <c r="E2325" s="27">
        <v>1627171.86459881</v>
      </c>
      <c r="F2325" s="27">
        <v>1735020.29593414</v>
      </c>
      <c r="G2325" s="27">
        <v>1953143.5672832699</v>
      </c>
      <c r="H2325" s="27">
        <v>2358178</v>
      </c>
      <c r="I2325" s="27">
        <v>2474846.60227064</v>
      </c>
      <c r="J2325" s="27">
        <v>3185052</v>
      </c>
      <c r="K2325" s="27">
        <v>3583624.8548726202</v>
      </c>
      <c r="L2325" s="27">
        <v>4152623.75</v>
      </c>
      <c r="M2325" s="27">
        <v>4459656.9472794896</v>
      </c>
      <c r="N2325" s="27">
        <v>4720220.2571392404</v>
      </c>
      <c r="O2325" s="27">
        <v>4757408.2051227801</v>
      </c>
      <c r="P2325" s="27">
        <v>4940310.4833985996</v>
      </c>
    </row>
    <row r="2326" spans="1:16">
      <c r="A2326" s="104" t="s">
        <v>82</v>
      </c>
      <c r="B2326" s="102" t="s">
        <v>29</v>
      </c>
      <c r="C2326" s="104" t="s">
        <v>161</v>
      </c>
      <c r="D2326" s="102" t="s">
        <v>2834</v>
      </c>
      <c r="E2326" s="27">
        <v>1285854.67834286</v>
      </c>
      <c r="F2326" s="27">
        <v>1371080.71561746</v>
      </c>
      <c r="G2326" s="27">
        <v>1543450.2329510699</v>
      </c>
      <c r="H2326" s="27">
        <v>1863524</v>
      </c>
      <c r="I2326" s="27">
        <v>1955720.3212184301</v>
      </c>
      <c r="J2326" s="27">
        <v>4607629</v>
      </c>
      <c r="K2326" s="27">
        <v>5184846.6962764701</v>
      </c>
      <c r="L2326" s="27">
        <v>4897636.5</v>
      </c>
      <c r="M2326" s="27">
        <v>5296456.7152492497</v>
      </c>
      <c r="N2326" s="27">
        <v>5648660.0191626297</v>
      </c>
      <c r="O2326" s="27">
        <v>5698926.9683277104</v>
      </c>
      <c r="P2326" s="27">
        <v>5946156.5788380196</v>
      </c>
    </row>
    <row r="2327" spans="1:16">
      <c r="A2327" s="104" t="s">
        <v>82</v>
      </c>
      <c r="B2327" s="102" t="s">
        <v>29</v>
      </c>
      <c r="C2327" s="104" t="s">
        <v>163</v>
      </c>
      <c r="D2327" s="102" t="s">
        <v>2835</v>
      </c>
      <c r="E2327" s="27">
        <v>1042972.95528189</v>
      </c>
      <c r="F2327" s="27">
        <v>1112100.86954807</v>
      </c>
      <c r="G2327" s="27">
        <v>1251911.9601183</v>
      </c>
      <c r="H2327" s="27">
        <v>1511528</v>
      </c>
      <c r="I2327" s="27">
        <v>1586309.43098108</v>
      </c>
      <c r="J2327" s="27">
        <v>1258227</v>
      </c>
      <c r="K2327" s="27">
        <v>1387229.66113606</v>
      </c>
      <c r="L2327" s="27">
        <v>1131530.625</v>
      </c>
      <c r="M2327" s="27">
        <v>1259648.5906097</v>
      </c>
      <c r="N2327" s="27">
        <v>1363702.35222554</v>
      </c>
      <c r="O2327" s="27">
        <v>1378553.04358155</v>
      </c>
      <c r="P2327" s="27">
        <v>1451593.89224365</v>
      </c>
    </row>
    <row r="2328" spans="1:16">
      <c r="A2328" s="104" t="s">
        <v>82</v>
      </c>
      <c r="B2328" s="102" t="s">
        <v>29</v>
      </c>
      <c r="C2328" s="104" t="s">
        <v>165</v>
      </c>
      <c r="D2328" s="102" t="s">
        <v>2836</v>
      </c>
      <c r="E2328" s="27">
        <v>1879289.4753816701</v>
      </c>
      <c r="F2328" s="27">
        <v>2003848.1814129399</v>
      </c>
      <c r="G2328" s="27">
        <v>2255767.9552859399</v>
      </c>
      <c r="H2328" s="27">
        <v>2723559</v>
      </c>
      <c r="I2328" s="27">
        <v>2858304.8134122002</v>
      </c>
      <c r="J2328" s="27">
        <v>2183925</v>
      </c>
      <c r="K2328" s="27">
        <v>2403598.7182443999</v>
      </c>
      <c r="L2328" s="27">
        <v>1832066.25</v>
      </c>
      <c r="M2328" s="27">
        <v>2047808.2689253599</v>
      </c>
      <c r="N2328" s="27">
        <v>2297476.7942602499</v>
      </c>
      <c r="O2328" s="27">
        <v>2333109.8212876702</v>
      </c>
      <c r="P2328" s="27">
        <v>2508364.3023732002</v>
      </c>
    </row>
    <row r="2329" spans="1:16">
      <c r="A2329" s="104" t="s">
        <v>82</v>
      </c>
      <c r="B2329" s="102" t="s">
        <v>29</v>
      </c>
      <c r="C2329" s="104" t="s">
        <v>167</v>
      </c>
      <c r="D2329" s="102" t="s">
        <v>2837</v>
      </c>
      <c r="E2329" s="27">
        <v>602050.322252471</v>
      </c>
      <c r="F2329" s="27">
        <v>641954.025267808</v>
      </c>
      <c r="G2329" s="27">
        <v>722659.19763685099</v>
      </c>
      <c r="H2329" s="27">
        <v>872521</v>
      </c>
      <c r="I2329" s="27">
        <v>915688.27291032998</v>
      </c>
      <c r="J2329" s="27">
        <v>778369</v>
      </c>
      <c r="K2329" s="27">
        <v>862599.87289595196</v>
      </c>
      <c r="L2329" s="27">
        <v>889275.6875</v>
      </c>
      <c r="M2329" s="27">
        <v>985208.330016586</v>
      </c>
      <c r="N2329" s="27">
        <v>1053463.93021283</v>
      </c>
      <c r="O2329" s="27">
        <v>1063205.4627485501</v>
      </c>
      <c r="P2329" s="27">
        <v>1111117.15273263</v>
      </c>
    </row>
    <row r="2330" spans="1:16">
      <c r="A2330" s="104" t="s">
        <v>82</v>
      </c>
      <c r="B2330" s="102" t="s">
        <v>29</v>
      </c>
      <c r="C2330" s="104" t="s">
        <v>169</v>
      </c>
      <c r="D2330" s="102" t="s">
        <v>2838</v>
      </c>
      <c r="E2330" s="27">
        <v>2387230.7323243301</v>
      </c>
      <c r="F2330" s="27">
        <v>2545455.6225882601</v>
      </c>
      <c r="G2330" s="27">
        <v>2865465.1975621502</v>
      </c>
      <c r="H2330" s="27">
        <v>3459693</v>
      </c>
      <c r="I2330" s="27">
        <v>3630857.9291875302</v>
      </c>
      <c r="J2330" s="27">
        <v>3110464</v>
      </c>
      <c r="K2330" s="27">
        <v>3429876.8368152701</v>
      </c>
      <c r="L2330" s="27">
        <v>2738889.5</v>
      </c>
      <c r="M2330" s="27">
        <v>2999351.01346156</v>
      </c>
      <c r="N2330" s="27">
        <v>3286401.7424005098</v>
      </c>
      <c r="O2330" s="27">
        <v>3327370.0036192001</v>
      </c>
      <c r="P2330" s="27">
        <v>3528865.1514053298</v>
      </c>
    </row>
    <row r="2331" spans="1:16">
      <c r="A2331" s="104" t="s">
        <v>82</v>
      </c>
      <c r="B2331" s="102" t="s">
        <v>29</v>
      </c>
      <c r="C2331" s="104" t="s">
        <v>171</v>
      </c>
      <c r="D2331" s="102" t="s">
        <v>2839</v>
      </c>
      <c r="E2331" s="27">
        <v>1635689.2124586599</v>
      </c>
      <c r="F2331" s="27">
        <v>1744102.17088902</v>
      </c>
      <c r="G2331" s="27">
        <v>1963367.19734025</v>
      </c>
      <c r="H2331" s="27">
        <v>2370521</v>
      </c>
      <c r="I2331" s="27">
        <v>2487801.0601675501</v>
      </c>
      <c r="J2331" s="27">
        <v>2882614</v>
      </c>
      <c r="K2331" s="27">
        <v>3218959.63973402</v>
      </c>
      <c r="L2331" s="27">
        <v>5202814.5</v>
      </c>
      <c r="M2331" s="27">
        <v>5554277.7325709704</v>
      </c>
      <c r="N2331" s="27">
        <v>5850147.1421986902</v>
      </c>
      <c r="O2331" s="27">
        <v>5892374.0521738296</v>
      </c>
      <c r="P2331" s="27">
        <v>6100060.1252491605</v>
      </c>
    </row>
    <row r="2332" spans="1:16">
      <c r="A2332" s="104" t="s">
        <v>82</v>
      </c>
      <c r="B2332" s="102" t="s">
        <v>29</v>
      </c>
      <c r="C2332" s="104" t="s">
        <v>173</v>
      </c>
      <c r="D2332" s="102" t="s">
        <v>2840</v>
      </c>
      <c r="E2332" s="27">
        <v>1286999.1711850199</v>
      </c>
      <c r="F2332" s="27">
        <v>1372301.06507956</v>
      </c>
      <c r="G2332" s="27">
        <v>1544824.0022996599</v>
      </c>
      <c r="H2332" s="27">
        <v>1865183</v>
      </c>
      <c r="I2332" s="27">
        <v>1957461.03729369</v>
      </c>
      <c r="J2332" s="27">
        <v>2201614</v>
      </c>
      <c r="K2332" s="27">
        <v>2449949.4724693601</v>
      </c>
      <c r="L2332" s="27">
        <v>3156551</v>
      </c>
      <c r="M2332" s="27">
        <v>3402956.9260198898</v>
      </c>
      <c r="N2332" s="27">
        <v>3591600.4276605002</v>
      </c>
      <c r="O2332" s="27">
        <v>3618523.8709444702</v>
      </c>
      <c r="P2332" s="27">
        <v>3750942.0480607501</v>
      </c>
    </row>
    <row r="2333" spans="1:16">
      <c r="A2333" s="104" t="s">
        <v>82</v>
      </c>
      <c r="B2333" s="102" t="s">
        <v>29</v>
      </c>
      <c r="C2333" s="104" t="s">
        <v>175</v>
      </c>
      <c r="D2333" s="102" t="s">
        <v>2841</v>
      </c>
      <c r="E2333" s="27">
        <v>6917067.0932984399</v>
      </c>
      <c r="F2333" s="27">
        <v>7375528.0903717</v>
      </c>
      <c r="G2333" s="27">
        <v>8302764.6874128096</v>
      </c>
      <c r="H2333" s="27">
        <v>10024555</v>
      </c>
      <c r="I2333" s="27">
        <v>10520511.303057101</v>
      </c>
      <c r="J2333" s="27">
        <v>14824062</v>
      </c>
      <c r="K2333" s="27">
        <v>16670622.4282855</v>
      </c>
      <c r="L2333" s="27">
        <v>22160912</v>
      </c>
      <c r="M2333" s="27">
        <v>23802753.506404601</v>
      </c>
      <c r="N2333" s="27">
        <v>25342960.738311201</v>
      </c>
      <c r="O2333" s="27">
        <v>25562781.081838001</v>
      </c>
      <c r="P2333" s="27">
        <v>26643928.5551541</v>
      </c>
    </row>
    <row r="2334" spans="1:16">
      <c r="A2334" s="104" t="s">
        <v>82</v>
      </c>
      <c r="B2334" s="102" t="s">
        <v>29</v>
      </c>
      <c r="C2334" s="104" t="s">
        <v>177</v>
      </c>
      <c r="D2334" s="102" t="s">
        <v>2842</v>
      </c>
      <c r="E2334" s="27">
        <v>6982845.52434103</v>
      </c>
      <c r="F2334" s="27">
        <v>7445666.2948088404</v>
      </c>
      <c r="G2334" s="27">
        <v>8381720.5262224302</v>
      </c>
      <c r="H2334" s="27">
        <v>10119884</v>
      </c>
      <c r="I2334" s="27">
        <v>10620556.9897546</v>
      </c>
      <c r="J2334" s="27">
        <v>14422297</v>
      </c>
      <c r="K2334" s="27">
        <v>16095606.3050873</v>
      </c>
      <c r="L2334" s="27">
        <v>13118957</v>
      </c>
      <c r="M2334" s="27">
        <v>14337530.078913899</v>
      </c>
      <c r="N2334" s="27">
        <v>15619549.5670847</v>
      </c>
      <c r="O2334" s="27">
        <v>15802521.104134699</v>
      </c>
      <c r="P2334" s="27">
        <v>16702434.206046499</v>
      </c>
    </row>
    <row r="2335" spans="1:16">
      <c r="A2335" s="104" t="s">
        <v>82</v>
      </c>
      <c r="B2335" s="102" t="s">
        <v>29</v>
      </c>
      <c r="C2335" s="104" t="s">
        <v>179</v>
      </c>
      <c r="D2335" s="102" t="s">
        <v>2843</v>
      </c>
      <c r="E2335" s="27">
        <v>2549021.05043254</v>
      </c>
      <c r="F2335" s="27">
        <v>2717969.3512917701</v>
      </c>
      <c r="G2335" s="27">
        <v>3059667.00619512</v>
      </c>
      <c r="H2335" s="27">
        <v>3694167</v>
      </c>
      <c r="I2335" s="27">
        <v>3876932.86924863</v>
      </c>
      <c r="J2335" s="27">
        <v>4236997</v>
      </c>
      <c r="K2335" s="27">
        <v>4716122.2103795996</v>
      </c>
      <c r="L2335" s="27">
        <v>3810541.5</v>
      </c>
      <c r="M2335" s="27">
        <v>4128573.3230376402</v>
      </c>
      <c r="N2335" s="27">
        <v>4554761.0092081297</v>
      </c>
      <c r="O2335" s="27">
        <v>4615587.1066145003</v>
      </c>
      <c r="P2335" s="27">
        <v>4914749.1854116302</v>
      </c>
    </row>
    <row r="2336" spans="1:16">
      <c r="A2336" s="104" t="s">
        <v>82</v>
      </c>
      <c r="B2336" s="102" t="s">
        <v>29</v>
      </c>
      <c r="C2336" s="104" t="s">
        <v>181</v>
      </c>
      <c r="D2336" s="102" t="s">
        <v>2844</v>
      </c>
      <c r="E2336" s="27">
        <v>2447256.4901544601</v>
      </c>
      <c r="F2336" s="27">
        <v>2609459.86847028</v>
      </c>
      <c r="G2336" s="27">
        <v>2937515.9288511402</v>
      </c>
      <c r="H2336" s="27">
        <v>3546685</v>
      </c>
      <c r="I2336" s="27">
        <v>3722154.0891363798</v>
      </c>
      <c r="J2336" s="27">
        <v>4149813</v>
      </c>
      <c r="K2336" s="27">
        <v>4624033.4845046401</v>
      </c>
      <c r="L2336" s="27">
        <v>4830857</v>
      </c>
      <c r="M2336" s="27">
        <v>5223626.0641866401</v>
      </c>
      <c r="N2336" s="27">
        <v>5581356.2204057695</v>
      </c>
      <c r="O2336" s="27">
        <v>5632411.9618677003</v>
      </c>
      <c r="P2336" s="27">
        <v>5883520.54670766</v>
      </c>
    </row>
    <row r="2337" spans="1:16">
      <c r="A2337" s="104" t="s">
        <v>82</v>
      </c>
      <c r="B2337" s="102" t="s">
        <v>29</v>
      </c>
      <c r="C2337" s="104" t="s">
        <v>183</v>
      </c>
      <c r="D2337" s="102" t="s">
        <v>2845</v>
      </c>
      <c r="E2337" s="27">
        <v>2606546.2688344</v>
      </c>
      <c r="F2337" s="27">
        <v>2779307.3227910898</v>
      </c>
      <c r="G2337" s="27">
        <v>3128716.2644342599</v>
      </c>
      <c r="H2337" s="27">
        <v>3777535</v>
      </c>
      <c r="I2337" s="27">
        <v>3964425.8344381</v>
      </c>
      <c r="J2337" s="27">
        <v>4530779</v>
      </c>
      <c r="K2337" s="27">
        <v>5000996.8151375698</v>
      </c>
      <c r="L2337" s="27">
        <v>10275329</v>
      </c>
      <c r="M2337" s="27">
        <v>10895929.844518701</v>
      </c>
      <c r="N2337" s="27">
        <v>11373706.6643911</v>
      </c>
      <c r="O2337" s="27">
        <v>11441895.582198201</v>
      </c>
      <c r="P2337" s="27">
        <v>11777270.711252799</v>
      </c>
    </row>
    <row r="2338" spans="1:16">
      <c r="A2338" s="104" t="s">
        <v>82</v>
      </c>
      <c r="B2338" s="102" t="s">
        <v>29</v>
      </c>
      <c r="C2338" s="104" t="s">
        <v>185</v>
      </c>
      <c r="D2338" s="102" t="s">
        <v>2846</v>
      </c>
      <c r="E2338" s="27">
        <v>1955082.3101820201</v>
      </c>
      <c r="F2338" s="27">
        <v>2084664.5410895001</v>
      </c>
      <c r="G2338" s="27">
        <v>2346744.38559249</v>
      </c>
      <c r="H2338" s="27">
        <v>2833402</v>
      </c>
      <c r="I2338" s="27">
        <v>2973581.9047647398</v>
      </c>
      <c r="J2338" s="27">
        <v>3233855</v>
      </c>
      <c r="K2338" s="27">
        <v>3610067.6770617301</v>
      </c>
      <c r="L2338" s="27">
        <v>3196252</v>
      </c>
      <c r="M2338" s="27">
        <v>3481565.86505601</v>
      </c>
      <c r="N2338" s="27">
        <v>3893402.3086782801</v>
      </c>
      <c r="O2338" s="27">
        <v>3952180.1741530499</v>
      </c>
      <c r="P2338" s="27">
        <v>4241268.9278639304</v>
      </c>
    </row>
    <row r="2339" spans="1:16">
      <c r="A2339" s="104" t="s">
        <v>82</v>
      </c>
      <c r="B2339" s="102" t="s">
        <v>29</v>
      </c>
      <c r="C2339" s="104" t="s">
        <v>187</v>
      </c>
      <c r="D2339" s="102" t="s">
        <v>2847</v>
      </c>
      <c r="E2339" s="27">
        <v>8518281.9273751695</v>
      </c>
      <c r="F2339" s="27">
        <v>9082870.9320935309</v>
      </c>
      <c r="G2339" s="27">
        <v>10224751.2464581</v>
      </c>
      <c r="H2339" s="27">
        <v>12345114</v>
      </c>
      <c r="I2339" s="27">
        <v>12955878.5668566</v>
      </c>
      <c r="J2339" s="27">
        <v>15537455</v>
      </c>
      <c r="K2339" s="27">
        <v>17186934.628691699</v>
      </c>
      <c r="L2339" s="27">
        <v>13331887</v>
      </c>
      <c r="M2339" s="27">
        <v>14755043.316664901</v>
      </c>
      <c r="N2339" s="27">
        <v>16733258.491974</v>
      </c>
      <c r="O2339" s="27">
        <v>17015592.092131201</v>
      </c>
      <c r="P2339" s="27">
        <v>18404199.6678239</v>
      </c>
    </row>
    <row r="2340" spans="1:16">
      <c r="A2340" s="104" t="s">
        <v>82</v>
      </c>
      <c r="B2340" s="102" t="s">
        <v>29</v>
      </c>
      <c r="C2340" s="104" t="s">
        <v>236</v>
      </c>
      <c r="D2340" s="102" t="s">
        <v>2848</v>
      </c>
      <c r="E2340" s="27">
        <v>1072248.09595496</v>
      </c>
      <c r="F2340" s="27">
        <v>1143316.35719211</v>
      </c>
      <c r="G2340" s="27">
        <v>1287051.7962541899</v>
      </c>
      <c r="H2340" s="27">
        <v>1553955</v>
      </c>
      <c r="I2340" s="27">
        <v>1630835.4481780301</v>
      </c>
      <c r="J2340" s="27">
        <v>996342</v>
      </c>
      <c r="K2340" s="27">
        <v>1089948.6432111701</v>
      </c>
      <c r="L2340" s="27">
        <v>874540.75</v>
      </c>
      <c r="M2340" s="27">
        <v>981454.86095989798</v>
      </c>
      <c r="N2340" s="27">
        <v>1129405.8139764899</v>
      </c>
      <c r="O2340" s="27">
        <v>1150521.56840834</v>
      </c>
      <c r="P2340" s="27">
        <v>1254375.79331767</v>
      </c>
    </row>
    <row r="2341" spans="1:16">
      <c r="A2341" s="104" t="s">
        <v>82</v>
      </c>
      <c r="B2341" s="102" t="s">
        <v>29</v>
      </c>
      <c r="C2341" s="104" t="s">
        <v>238</v>
      </c>
      <c r="D2341" s="102" t="s">
        <v>2849</v>
      </c>
      <c r="E2341" s="27">
        <v>8264505.1496593896</v>
      </c>
      <c r="F2341" s="27">
        <v>8812273.91062757</v>
      </c>
      <c r="G2341" s="27">
        <v>9920135.3102406096</v>
      </c>
      <c r="H2341" s="27">
        <v>11977328</v>
      </c>
      <c r="I2341" s="27">
        <v>12569896.846223099</v>
      </c>
      <c r="J2341" s="27">
        <v>14390765</v>
      </c>
      <c r="K2341" s="27">
        <v>15973021.556848601</v>
      </c>
      <c r="L2341" s="27">
        <v>14871881</v>
      </c>
      <c r="M2341" s="27">
        <v>16201034.7707259</v>
      </c>
      <c r="N2341" s="27">
        <v>17481225.857615001</v>
      </c>
      <c r="O2341" s="27">
        <v>17663936.380855899</v>
      </c>
      <c r="P2341" s="27">
        <v>18562565.809882302</v>
      </c>
    </row>
    <row r="2342" spans="1:16">
      <c r="A2342" s="104" t="s">
        <v>82</v>
      </c>
      <c r="B2342" s="102" t="s">
        <v>29</v>
      </c>
      <c r="C2342" s="104" t="s">
        <v>240</v>
      </c>
      <c r="D2342" s="102" t="s">
        <v>2850</v>
      </c>
      <c r="E2342" s="27">
        <v>12078012.7475242</v>
      </c>
      <c r="F2342" s="27">
        <v>12878539.5737362</v>
      </c>
      <c r="G2342" s="27">
        <v>14497603.7360433</v>
      </c>
      <c r="H2342" s="27">
        <v>17504052</v>
      </c>
      <c r="I2342" s="27">
        <v>18370050.1838273</v>
      </c>
      <c r="J2342" s="27">
        <v>15602155</v>
      </c>
      <c r="K2342" s="27">
        <v>17187749.3720286</v>
      </c>
      <c r="L2342" s="27">
        <v>11701182</v>
      </c>
      <c r="M2342" s="27">
        <v>13075414.5863351</v>
      </c>
      <c r="N2342" s="27">
        <v>15726101.328511501</v>
      </c>
      <c r="O2342" s="27">
        <v>16104410.817308599</v>
      </c>
      <c r="P2342" s="27">
        <v>17965058.990488</v>
      </c>
    </row>
    <row r="2343" spans="1:16">
      <c r="A2343" s="104" t="s">
        <v>82</v>
      </c>
      <c r="B2343" s="102" t="s">
        <v>29</v>
      </c>
      <c r="C2343" s="104" t="s">
        <v>242</v>
      </c>
      <c r="D2343" s="102" t="s">
        <v>2851</v>
      </c>
      <c r="E2343" s="27">
        <v>2229211.8237064299</v>
      </c>
      <c r="F2343" s="27">
        <v>2376963.2711911802</v>
      </c>
      <c r="G2343" s="27">
        <v>2675790.3257241501</v>
      </c>
      <c r="H2343" s="27">
        <v>3230684</v>
      </c>
      <c r="I2343" s="27">
        <v>3390519.11335875</v>
      </c>
      <c r="J2343" s="27">
        <v>5169807</v>
      </c>
      <c r="K2343" s="27">
        <v>5798352.8183875997</v>
      </c>
      <c r="L2343" s="27">
        <v>5942096</v>
      </c>
      <c r="M2343" s="27">
        <v>6365146.9217329398</v>
      </c>
      <c r="N2343" s="27">
        <v>6811773.8797296099</v>
      </c>
      <c r="O2343" s="27">
        <v>6875517.0653586201</v>
      </c>
      <c r="P2343" s="27">
        <v>7189026.6200198</v>
      </c>
    </row>
    <row r="2344" spans="1:16">
      <c r="A2344" s="104" t="s">
        <v>82</v>
      </c>
      <c r="B2344" s="102" t="s">
        <v>29</v>
      </c>
      <c r="C2344" s="104" t="s">
        <v>244</v>
      </c>
      <c r="D2344" s="102" t="s">
        <v>2852</v>
      </c>
      <c r="E2344" s="27">
        <v>1632482.38187581</v>
      </c>
      <c r="F2344" s="27">
        <v>1740682.7925996601</v>
      </c>
      <c r="G2344" s="27">
        <v>1959517.9416712399</v>
      </c>
      <c r="H2344" s="27">
        <v>2365874</v>
      </c>
      <c r="I2344" s="27">
        <v>2482923.6320698499</v>
      </c>
      <c r="J2344" s="27">
        <v>2544573</v>
      </c>
      <c r="K2344" s="27">
        <v>2863878.19798542</v>
      </c>
      <c r="L2344" s="27">
        <v>4857532</v>
      </c>
      <c r="M2344" s="27">
        <v>5168771.8038300797</v>
      </c>
      <c r="N2344" s="27">
        <v>5379087.1247803597</v>
      </c>
      <c r="O2344" s="27">
        <v>5409103.5769331399</v>
      </c>
      <c r="P2344" s="27">
        <v>5556734.1900302898</v>
      </c>
    </row>
    <row r="2345" spans="1:16">
      <c r="A2345" s="104" t="s">
        <v>82</v>
      </c>
      <c r="B2345" s="102" t="s">
        <v>29</v>
      </c>
      <c r="C2345" s="104" t="s">
        <v>246</v>
      </c>
      <c r="D2345" s="102" t="s">
        <v>2853</v>
      </c>
      <c r="E2345" s="27">
        <v>2243871.1113635502</v>
      </c>
      <c r="F2345" s="27">
        <v>2392594.17175085</v>
      </c>
      <c r="G2345" s="27">
        <v>2693386.3117483598</v>
      </c>
      <c r="H2345" s="27">
        <v>3251929</v>
      </c>
      <c r="I2345" s="27">
        <v>3412815.1529101902</v>
      </c>
      <c r="J2345" s="27">
        <v>3555939</v>
      </c>
      <c r="K2345" s="27">
        <v>3934151.8070981801</v>
      </c>
      <c r="L2345" s="27">
        <v>4071549.75</v>
      </c>
      <c r="M2345" s="27">
        <v>4501600.0677224305</v>
      </c>
      <c r="N2345" s="27">
        <v>4962740.2760579698</v>
      </c>
      <c r="O2345" s="27">
        <v>5028554.8418163899</v>
      </c>
      <c r="P2345" s="27">
        <v>5352252.0744672203</v>
      </c>
    </row>
    <row r="2346" spans="1:16">
      <c r="A2346" s="104" t="s">
        <v>82</v>
      </c>
      <c r="B2346" s="102" t="s">
        <v>29</v>
      </c>
      <c r="C2346" s="104" t="s">
        <v>248</v>
      </c>
      <c r="D2346" s="102" t="s">
        <v>2854</v>
      </c>
      <c r="E2346" s="27">
        <v>843956.60515240603</v>
      </c>
      <c r="F2346" s="27">
        <v>899893.77931392298</v>
      </c>
      <c r="G2346" s="27">
        <v>1013026.6201634899</v>
      </c>
      <c r="H2346" s="27">
        <v>1223104</v>
      </c>
      <c r="I2346" s="27">
        <v>1283615.56770142</v>
      </c>
      <c r="J2346" s="27">
        <v>1364004</v>
      </c>
      <c r="K2346" s="27">
        <v>1519871.5022376101</v>
      </c>
      <c r="L2346" s="27">
        <v>1215694</v>
      </c>
      <c r="M2346" s="27">
        <v>1331888.24752179</v>
      </c>
      <c r="N2346" s="27">
        <v>1413487.1184405</v>
      </c>
      <c r="O2346" s="27">
        <v>1425133.01970034</v>
      </c>
      <c r="P2346" s="27">
        <v>1482411.06285943</v>
      </c>
    </row>
    <row r="2347" spans="1:16">
      <c r="A2347" s="104" t="s">
        <v>82</v>
      </c>
      <c r="B2347" s="102" t="s">
        <v>29</v>
      </c>
      <c r="C2347" s="104" t="s">
        <v>250</v>
      </c>
      <c r="D2347" s="102" t="s">
        <v>2855</v>
      </c>
      <c r="E2347" s="27">
        <v>1129504.52631249</v>
      </c>
      <c r="F2347" s="27">
        <v>1204367.7254614001</v>
      </c>
      <c r="G2347" s="27">
        <v>1355778.42008011</v>
      </c>
      <c r="H2347" s="27">
        <v>1636934</v>
      </c>
      <c r="I2347" s="27">
        <v>1717919.60026457</v>
      </c>
      <c r="J2347" s="27">
        <v>2944734</v>
      </c>
      <c r="K2347" s="27">
        <v>3308500.5346878702</v>
      </c>
      <c r="L2347" s="27">
        <v>3023689.5</v>
      </c>
      <c r="M2347" s="27">
        <v>3236763.4599186899</v>
      </c>
      <c r="N2347" s="27">
        <v>3457464.83090339</v>
      </c>
      <c r="O2347" s="27">
        <v>3488963.6287345299</v>
      </c>
      <c r="P2347" s="27">
        <v>3643884.3425982199</v>
      </c>
    </row>
    <row r="2348" spans="1:16">
      <c r="A2348" s="104" t="s">
        <v>82</v>
      </c>
      <c r="B2348" s="102" t="s">
        <v>29</v>
      </c>
      <c r="C2348" s="104" t="s">
        <v>252</v>
      </c>
      <c r="D2348" s="102" t="s">
        <v>2856</v>
      </c>
      <c r="E2348" s="27">
        <v>1995120.06801912</v>
      </c>
      <c r="F2348" s="27">
        <v>2127355.98872475</v>
      </c>
      <c r="G2348" s="27">
        <v>2394802.9163902001</v>
      </c>
      <c r="H2348" s="27">
        <v>2891426</v>
      </c>
      <c r="I2348" s="27">
        <v>3034477.3215926802</v>
      </c>
      <c r="J2348" s="27">
        <v>4044931</v>
      </c>
      <c r="K2348" s="27">
        <v>4518782.1843543304</v>
      </c>
      <c r="L2348" s="27">
        <v>4921963</v>
      </c>
      <c r="M2348" s="27">
        <v>5332179.25798898</v>
      </c>
      <c r="N2348" s="27">
        <v>5739050.8843474602</v>
      </c>
      <c r="O2348" s="27">
        <v>5797120.1278948002</v>
      </c>
      <c r="P2348" s="27">
        <v>6082722.8383667301</v>
      </c>
    </row>
    <row r="2349" spans="1:16">
      <c r="A2349" s="104" t="s">
        <v>82</v>
      </c>
      <c r="B2349" s="102" t="s">
        <v>29</v>
      </c>
      <c r="C2349" s="104" t="s">
        <v>254</v>
      </c>
      <c r="D2349" s="102" t="s">
        <v>2857</v>
      </c>
      <c r="E2349" s="27">
        <v>7316163.3633126896</v>
      </c>
      <c r="F2349" s="27">
        <v>7801076.3336588703</v>
      </c>
      <c r="G2349" s="27">
        <v>8781812.0022440907</v>
      </c>
      <c r="H2349" s="27">
        <v>10602945</v>
      </c>
      <c r="I2349" s="27">
        <v>11127516.665743001</v>
      </c>
      <c r="J2349" s="27">
        <v>13241310</v>
      </c>
      <c r="K2349" s="27">
        <v>14748346.210653599</v>
      </c>
      <c r="L2349" s="27">
        <v>10731731</v>
      </c>
      <c r="M2349" s="27">
        <v>11748695.858376199</v>
      </c>
      <c r="N2349" s="27">
        <v>13171980.672712101</v>
      </c>
      <c r="O2349" s="27">
        <v>13375113.7326825</v>
      </c>
      <c r="P2349" s="27">
        <v>14374187.8039802</v>
      </c>
    </row>
    <row r="2350" spans="1:16">
      <c r="A2350" s="104" t="s">
        <v>82</v>
      </c>
      <c r="B2350" s="102" t="s">
        <v>29</v>
      </c>
      <c r="C2350" s="104" t="s">
        <v>255</v>
      </c>
      <c r="D2350" s="102" t="s">
        <v>2858</v>
      </c>
      <c r="E2350" s="27">
        <v>1813655.14602055</v>
      </c>
      <c r="F2350" s="27">
        <v>1933863.62967068</v>
      </c>
      <c r="G2350" s="27">
        <v>2176985.08607978</v>
      </c>
      <c r="H2350" s="27">
        <v>2628438</v>
      </c>
      <c r="I2350" s="27">
        <v>2758478.2981276698</v>
      </c>
      <c r="J2350" s="27">
        <v>4191292</v>
      </c>
      <c r="K2350" s="27">
        <v>4739985.8869752502</v>
      </c>
      <c r="L2350" s="27">
        <v>5720789</v>
      </c>
      <c r="M2350" s="27">
        <v>6133814.0989623703</v>
      </c>
      <c r="N2350" s="27">
        <v>6554535.4965085201</v>
      </c>
      <c r="O2350" s="27">
        <v>6614581.44246874</v>
      </c>
      <c r="P2350" s="27">
        <v>6909906.7309494801</v>
      </c>
    </row>
    <row r="2351" spans="1:16">
      <c r="A2351" s="104" t="s">
        <v>82</v>
      </c>
      <c r="B2351" s="102" t="s">
        <v>29</v>
      </c>
      <c r="C2351" s="104" t="s">
        <v>257</v>
      </c>
      <c r="D2351" s="102" t="s">
        <v>2859</v>
      </c>
      <c r="E2351" s="27">
        <v>102338685.300937</v>
      </c>
      <c r="F2351" s="27">
        <v>109121660.667432</v>
      </c>
      <c r="G2351" s="27">
        <v>122840216.96075401</v>
      </c>
      <c r="H2351" s="27">
        <v>148314269</v>
      </c>
      <c r="I2351" s="27">
        <v>155651995.40880901</v>
      </c>
      <c r="J2351" s="27">
        <v>107234739</v>
      </c>
      <c r="K2351" s="27">
        <v>117939373.221108</v>
      </c>
      <c r="L2351" s="27">
        <v>188916624</v>
      </c>
      <c r="M2351" s="27">
        <v>203944195.773361</v>
      </c>
      <c r="N2351" s="27">
        <v>213567132.75547799</v>
      </c>
      <c r="O2351" s="27">
        <v>214940531.97328499</v>
      </c>
      <c r="P2351" s="27">
        <v>221695351.43062401</v>
      </c>
    </row>
    <row r="2352" spans="1:16">
      <c r="A2352" s="104" t="s">
        <v>82</v>
      </c>
      <c r="B2352" s="102" t="s">
        <v>29</v>
      </c>
      <c r="C2352" s="104" t="s">
        <v>259</v>
      </c>
      <c r="D2352" s="102" t="s">
        <v>2860</v>
      </c>
      <c r="E2352" s="27">
        <v>776610.68077895395</v>
      </c>
      <c r="F2352" s="27">
        <v>828084.18858873297</v>
      </c>
      <c r="G2352" s="27">
        <v>932189.27173429297</v>
      </c>
      <c r="H2352" s="27">
        <v>1125503</v>
      </c>
      <c r="I2352" s="27">
        <v>1181185.8024517</v>
      </c>
      <c r="J2352" s="27">
        <v>599533</v>
      </c>
      <c r="K2352" s="27">
        <v>655247.88681699894</v>
      </c>
      <c r="L2352" s="27">
        <v>808454.75</v>
      </c>
      <c r="M2352" s="27">
        <v>895111.94863839704</v>
      </c>
      <c r="N2352" s="27">
        <v>926971.75895188504</v>
      </c>
      <c r="O2352" s="27">
        <v>931518.83489213395</v>
      </c>
      <c r="P2352" s="27">
        <v>953882.88572672196</v>
      </c>
    </row>
    <row r="2353" spans="1:16">
      <c r="A2353" s="104" t="s">
        <v>82</v>
      </c>
      <c r="B2353" s="102" t="s">
        <v>29</v>
      </c>
      <c r="C2353" s="104" t="s">
        <v>261</v>
      </c>
      <c r="D2353" s="102" t="s">
        <v>2861</v>
      </c>
      <c r="E2353" s="27">
        <v>9803506.8442669492</v>
      </c>
      <c r="F2353" s="27">
        <v>10453280.145872099</v>
      </c>
      <c r="G2353" s="27">
        <v>11767445.557706</v>
      </c>
      <c r="H2353" s="27">
        <v>14207726</v>
      </c>
      <c r="I2353" s="27">
        <v>14910641.0525683</v>
      </c>
      <c r="J2353" s="27">
        <v>13431269</v>
      </c>
      <c r="K2353" s="27">
        <v>14871595.6428809</v>
      </c>
      <c r="L2353" s="27">
        <v>14274137</v>
      </c>
      <c r="M2353" s="27">
        <v>15624694.0509704</v>
      </c>
      <c r="N2353" s="27">
        <v>17301716.1484625</v>
      </c>
      <c r="O2353" s="27">
        <v>17541063.0177777</v>
      </c>
      <c r="P2353" s="27">
        <v>18718248.041173998</v>
      </c>
    </row>
    <row r="2354" spans="1:16">
      <c r="A2354" s="104" t="s">
        <v>82</v>
      </c>
      <c r="B2354" s="102" t="s">
        <v>29</v>
      </c>
      <c r="C2354" s="104" t="s">
        <v>263</v>
      </c>
      <c r="D2354" s="102" t="s">
        <v>2862</v>
      </c>
      <c r="E2354" s="27">
        <v>3697243.5479933298</v>
      </c>
      <c r="F2354" s="27">
        <v>3942295.66915577</v>
      </c>
      <c r="G2354" s="27">
        <v>4437913.1728799902</v>
      </c>
      <c r="H2354" s="27">
        <v>5358228</v>
      </c>
      <c r="I2354" s="27">
        <v>5623321.5627624998</v>
      </c>
      <c r="J2354" s="27">
        <v>5353853</v>
      </c>
      <c r="K2354" s="27">
        <v>5916754.74460214</v>
      </c>
      <c r="L2354" s="27">
        <v>8618577</v>
      </c>
      <c r="M2354" s="27">
        <v>9358484.4482899606</v>
      </c>
      <c r="N2354" s="27">
        <v>10193113.8171039</v>
      </c>
      <c r="O2354" s="27">
        <v>10312233.313322701</v>
      </c>
      <c r="P2354" s="27">
        <v>10898101.378033901</v>
      </c>
    </row>
    <row r="2355" spans="1:16">
      <c r="A2355" s="104" t="s">
        <v>82</v>
      </c>
      <c r="B2355" s="102" t="s">
        <v>29</v>
      </c>
      <c r="C2355" s="104" t="s">
        <v>265</v>
      </c>
      <c r="D2355" s="102" t="s">
        <v>2863</v>
      </c>
      <c r="E2355" s="27">
        <v>969378.95173352503</v>
      </c>
      <c r="F2355" s="27">
        <v>1033629.0789564</v>
      </c>
      <c r="G2355" s="27">
        <v>1163574.8534190301</v>
      </c>
      <c r="H2355" s="27">
        <v>1404872</v>
      </c>
      <c r="I2355" s="27">
        <v>1474376.6514190801</v>
      </c>
      <c r="J2355" s="27">
        <v>1158566</v>
      </c>
      <c r="K2355" s="27">
        <v>1276315.29518965</v>
      </c>
      <c r="L2355" s="27">
        <v>911481.875</v>
      </c>
      <c r="M2355" s="27">
        <v>1015208.49103134</v>
      </c>
      <c r="N2355" s="27">
        <v>1101584.3394138799</v>
      </c>
      <c r="O2355" s="27">
        <v>1113912.0152030501</v>
      </c>
      <c r="P2355" s="27">
        <v>1174543.00046278</v>
      </c>
    </row>
    <row r="2356" spans="1:16">
      <c r="A2356" s="104" t="s">
        <v>82</v>
      </c>
      <c r="B2356" s="102" t="s">
        <v>29</v>
      </c>
      <c r="C2356" s="104" t="s">
        <v>267</v>
      </c>
      <c r="D2356" s="102" t="s">
        <v>2864</v>
      </c>
      <c r="E2356" s="27">
        <v>2129207.30504834</v>
      </c>
      <c r="F2356" s="27">
        <v>2270330.4849859499</v>
      </c>
      <c r="G2356" s="27">
        <v>2555751.87953059</v>
      </c>
      <c r="H2356" s="27">
        <v>3085752</v>
      </c>
      <c r="I2356" s="27">
        <v>3238417.26806683</v>
      </c>
      <c r="J2356" s="27">
        <v>4965182</v>
      </c>
      <c r="K2356" s="27">
        <v>5571932.4881632198</v>
      </c>
      <c r="L2356" s="27">
        <v>5115591</v>
      </c>
      <c r="M2356" s="27">
        <v>5506448.8518837504</v>
      </c>
      <c r="N2356" s="27">
        <v>6069272.2577804299</v>
      </c>
      <c r="O2356" s="27">
        <v>6149599.1417623498</v>
      </c>
      <c r="P2356" s="27">
        <v>6544672.6937006004</v>
      </c>
    </row>
    <row r="2357" spans="1:16">
      <c r="A2357" s="104" t="s">
        <v>82</v>
      </c>
      <c r="B2357" s="102" t="s">
        <v>29</v>
      </c>
      <c r="C2357" s="104" t="s">
        <v>269</v>
      </c>
      <c r="D2357" s="102" t="s">
        <v>2865</v>
      </c>
      <c r="E2357" s="27">
        <v>11437607.501853099</v>
      </c>
      <c r="F2357" s="27">
        <v>12195688.4729793</v>
      </c>
      <c r="G2357" s="27">
        <v>13728905.964621801</v>
      </c>
      <c r="H2357" s="27">
        <v>16575945</v>
      </c>
      <c r="I2357" s="27">
        <v>17396026.000638001</v>
      </c>
      <c r="J2357" s="27">
        <v>20388124</v>
      </c>
      <c r="K2357" s="27">
        <v>22853714.843577798</v>
      </c>
      <c r="L2357" s="27">
        <v>24577844</v>
      </c>
      <c r="M2357" s="27">
        <v>26598694.233106699</v>
      </c>
      <c r="N2357" s="27">
        <v>28244122.010807201</v>
      </c>
      <c r="O2357" s="27">
        <v>28478959.767183602</v>
      </c>
      <c r="P2357" s="27">
        <v>29633967.3260618</v>
      </c>
    </row>
    <row r="2358" spans="1:16">
      <c r="A2358" s="104" t="s">
        <v>82</v>
      </c>
      <c r="B2358" s="102" t="s">
        <v>29</v>
      </c>
      <c r="C2358" s="104" t="s">
        <v>271</v>
      </c>
      <c r="D2358" s="102" t="s">
        <v>2866</v>
      </c>
      <c r="E2358" s="27">
        <v>3098726.31001085</v>
      </c>
      <c r="F2358" s="27">
        <v>3304108.8998546102</v>
      </c>
      <c r="G2358" s="27">
        <v>3719494.84307322</v>
      </c>
      <c r="H2358" s="27">
        <v>4490827</v>
      </c>
      <c r="I2358" s="27">
        <v>4713006.9334055502</v>
      </c>
      <c r="J2358" s="27">
        <v>6542077</v>
      </c>
      <c r="K2358" s="27">
        <v>7324517.8674486</v>
      </c>
      <c r="L2358" s="27">
        <v>4297985</v>
      </c>
      <c r="M2358" s="27">
        <v>4702134.2311741598</v>
      </c>
      <c r="N2358" s="27">
        <v>5110916.8666297998</v>
      </c>
      <c r="O2358" s="27">
        <v>5169258.9148633601</v>
      </c>
      <c r="P2358" s="27">
        <v>5456203.8866987498</v>
      </c>
    </row>
    <row r="2359" spans="1:16">
      <c r="A2359" s="104" t="s">
        <v>82</v>
      </c>
      <c r="B2359" s="102" t="s">
        <v>29</v>
      </c>
      <c r="C2359" s="104" t="s">
        <v>273</v>
      </c>
      <c r="D2359" s="102" t="s">
        <v>2867</v>
      </c>
      <c r="E2359" s="27">
        <v>10497406.240646699</v>
      </c>
      <c r="F2359" s="27">
        <v>11193170.972556399</v>
      </c>
      <c r="G2359" s="27">
        <v>12600353.9749832</v>
      </c>
      <c r="H2359" s="27">
        <v>15213359</v>
      </c>
      <c r="I2359" s="27">
        <v>15966027.1496429</v>
      </c>
      <c r="J2359" s="27">
        <v>23493240</v>
      </c>
      <c r="K2359" s="27">
        <v>26472721.8017275</v>
      </c>
      <c r="L2359" s="27">
        <v>28921538</v>
      </c>
      <c r="M2359" s="27">
        <v>31087184.3372145</v>
      </c>
      <c r="N2359" s="27">
        <v>32663268.117550399</v>
      </c>
      <c r="O2359" s="27">
        <v>32888208.961843099</v>
      </c>
      <c r="P2359" s="27">
        <v>33994540.567174099</v>
      </c>
    </row>
    <row r="2360" spans="1:16">
      <c r="A2360" s="104" t="s">
        <v>82</v>
      </c>
      <c r="B2360" s="102" t="s">
        <v>29</v>
      </c>
      <c r="C2360" s="104" t="s">
        <v>275</v>
      </c>
      <c r="D2360" s="102" t="s">
        <v>164</v>
      </c>
      <c r="E2360" s="27">
        <v>6959603.0036150003</v>
      </c>
      <c r="F2360" s="27">
        <v>7420883.26723463</v>
      </c>
      <c r="G2360" s="27">
        <v>8353821.8261335604</v>
      </c>
      <c r="H2360" s="27">
        <v>10086200</v>
      </c>
      <c r="I2360" s="27">
        <v>10585206.2842154</v>
      </c>
      <c r="J2360" s="27">
        <v>8896799</v>
      </c>
      <c r="K2360" s="27">
        <v>9829109.8453968205</v>
      </c>
      <c r="L2360" s="27">
        <v>18040498</v>
      </c>
      <c r="M2360" s="27">
        <v>19449690.037405401</v>
      </c>
      <c r="N2360" s="27">
        <v>20191488.514364101</v>
      </c>
      <c r="O2360" s="27">
        <v>20297359.0166087</v>
      </c>
      <c r="P2360" s="27">
        <v>20818064.194939099</v>
      </c>
    </row>
    <row r="2361" spans="1:16">
      <c r="A2361" s="104" t="s">
        <v>82</v>
      </c>
      <c r="B2361" s="102" t="s">
        <v>29</v>
      </c>
      <c r="C2361" s="104" t="s">
        <v>277</v>
      </c>
      <c r="D2361" s="102" t="s">
        <v>21</v>
      </c>
      <c r="E2361" s="27">
        <v>523189.613928804</v>
      </c>
      <c r="F2361" s="27">
        <v>557866.45439093595</v>
      </c>
      <c r="G2361" s="27">
        <v>628000.30601955496</v>
      </c>
      <c r="H2361" s="27">
        <v>758232</v>
      </c>
      <c r="I2361" s="27">
        <v>795745.10016114498</v>
      </c>
      <c r="J2361" s="27">
        <v>1370718</v>
      </c>
      <c r="K2361" s="27">
        <v>1550239.0001260201</v>
      </c>
      <c r="L2361" s="27">
        <v>2111679</v>
      </c>
      <c r="M2361" s="27">
        <v>2224315.5595040601</v>
      </c>
      <c r="N2361" s="27">
        <v>2265800.3030986702</v>
      </c>
      <c r="O2361" s="27">
        <v>2271721.07053824</v>
      </c>
      <c r="P2361" s="27">
        <v>2300841.8115489599</v>
      </c>
    </row>
    <row r="2362" spans="1:16">
      <c r="A2362" s="104" t="s">
        <v>82</v>
      </c>
      <c r="B2362" s="102" t="s">
        <v>29</v>
      </c>
      <c r="C2362" s="104" t="s">
        <v>279</v>
      </c>
      <c r="D2362" s="102" t="s">
        <v>2868</v>
      </c>
      <c r="E2362" s="27">
        <v>766344.19993689097</v>
      </c>
      <c r="F2362" s="27">
        <v>817137.24867640098</v>
      </c>
      <c r="G2362" s="27">
        <v>919866.10449451499</v>
      </c>
      <c r="H2362" s="27">
        <v>1110624</v>
      </c>
      <c r="I2362" s="27">
        <v>1165571.0012238999</v>
      </c>
      <c r="J2362" s="27">
        <v>1119924</v>
      </c>
      <c r="K2362" s="27">
        <v>1246165.58658965</v>
      </c>
      <c r="L2362" s="27">
        <v>1262442.75</v>
      </c>
      <c r="M2362" s="27">
        <v>1391819.8493012399</v>
      </c>
      <c r="N2362" s="27">
        <v>1446136.0800371401</v>
      </c>
      <c r="O2362" s="27">
        <v>1453888.16340179</v>
      </c>
      <c r="P2362" s="27">
        <v>1492015.5273920901</v>
      </c>
    </row>
    <row r="2363" spans="1:16">
      <c r="A2363" s="104" t="s">
        <v>82</v>
      </c>
      <c r="B2363" s="102" t="s">
        <v>29</v>
      </c>
      <c r="C2363" s="104" t="s">
        <v>281</v>
      </c>
      <c r="D2363" s="102" t="s">
        <v>2869</v>
      </c>
      <c r="E2363" s="27">
        <v>1693491.97456857</v>
      </c>
      <c r="F2363" s="27">
        <v>1805736.0816047001</v>
      </c>
      <c r="G2363" s="27">
        <v>2032749.59968041</v>
      </c>
      <c r="H2363" s="27">
        <v>2454292</v>
      </c>
      <c r="I2363" s="27">
        <v>2575716.15538383</v>
      </c>
      <c r="J2363" s="27">
        <v>3558770</v>
      </c>
      <c r="K2363" s="27">
        <v>3982995.3830665201</v>
      </c>
      <c r="L2363" s="27">
        <v>2323901.25</v>
      </c>
      <c r="M2363" s="27">
        <v>2530182.0554740899</v>
      </c>
      <c r="N2363" s="27">
        <v>2857977.9746830598</v>
      </c>
      <c r="O2363" s="27">
        <v>2904761.4636682398</v>
      </c>
      <c r="P2363" s="27">
        <v>3134857.71893615</v>
      </c>
    </row>
    <row r="2364" spans="1:16">
      <c r="A2364" s="104" t="s">
        <v>82</v>
      </c>
      <c r="B2364" s="102" t="s">
        <v>29</v>
      </c>
      <c r="C2364" s="104" t="s">
        <v>283</v>
      </c>
      <c r="D2364" s="102" t="s">
        <v>2870</v>
      </c>
      <c r="E2364" s="27">
        <v>1658930.95244681</v>
      </c>
      <c r="F2364" s="27">
        <v>1768884.3659782901</v>
      </c>
      <c r="G2364" s="27">
        <v>1991264.9602858501</v>
      </c>
      <c r="H2364" s="27">
        <v>2404205</v>
      </c>
      <c r="I2364" s="27">
        <v>2523150.5782438898</v>
      </c>
      <c r="J2364" s="27">
        <v>2359514</v>
      </c>
      <c r="K2364" s="27">
        <v>2593291.94182553</v>
      </c>
      <c r="L2364" s="27">
        <v>2458980.75</v>
      </c>
      <c r="M2364" s="27">
        <v>2716421.7868809002</v>
      </c>
      <c r="N2364" s="27">
        <v>2960499.5443752399</v>
      </c>
      <c r="O2364" s="27">
        <v>2995334.6544107399</v>
      </c>
      <c r="P2364" s="27">
        <v>3166665.21233078</v>
      </c>
    </row>
    <row r="2365" spans="1:16">
      <c r="A2365" s="104" t="s">
        <v>82</v>
      </c>
      <c r="B2365" s="102" t="s">
        <v>29</v>
      </c>
      <c r="C2365" s="104" t="s">
        <v>285</v>
      </c>
      <c r="D2365" s="102" t="s">
        <v>2871</v>
      </c>
      <c r="E2365" s="27">
        <v>654950.08430184994</v>
      </c>
      <c r="F2365" s="27">
        <v>698359.96664535801</v>
      </c>
      <c r="G2365" s="27">
        <v>786156.38082040695</v>
      </c>
      <c r="H2365" s="27">
        <v>949186</v>
      </c>
      <c r="I2365" s="27">
        <v>996146.15152610396</v>
      </c>
      <c r="J2365" s="27">
        <v>1090565</v>
      </c>
      <c r="K2365" s="27">
        <v>1207749.0590793099</v>
      </c>
      <c r="L2365" s="27">
        <v>824422.75</v>
      </c>
      <c r="M2365" s="27">
        <v>904758.72166606202</v>
      </c>
      <c r="N2365" s="27">
        <v>967557.59259733802</v>
      </c>
      <c r="O2365" s="27">
        <v>976520.32778716495</v>
      </c>
      <c r="P2365" s="27">
        <v>1020602.19977263</v>
      </c>
    </row>
    <row r="2366" spans="1:16">
      <c r="A2366" s="104" t="s">
        <v>82</v>
      </c>
      <c r="B2366" s="102" t="s">
        <v>29</v>
      </c>
      <c r="C2366" s="104" t="s">
        <v>287</v>
      </c>
      <c r="D2366" s="102" t="s">
        <v>535</v>
      </c>
      <c r="E2366" s="27">
        <v>633178.83172143204</v>
      </c>
      <c r="F2366" s="27">
        <v>675145.72239940905</v>
      </c>
      <c r="G2366" s="27">
        <v>760023.68835302198</v>
      </c>
      <c r="H2366" s="27">
        <v>917634</v>
      </c>
      <c r="I2366" s="27">
        <v>963033.17087055906</v>
      </c>
      <c r="J2366" s="27">
        <v>1155083</v>
      </c>
      <c r="K2366" s="27">
        <v>1298900.75900709</v>
      </c>
      <c r="L2366" s="27">
        <v>799984.3125</v>
      </c>
      <c r="M2366" s="27">
        <v>876374.77826175105</v>
      </c>
      <c r="N2366" s="27">
        <v>899244.06427358103</v>
      </c>
      <c r="O2366" s="27">
        <v>902508.00422530004</v>
      </c>
      <c r="P2366" s="27">
        <v>918561.36049097497</v>
      </c>
    </row>
    <row r="2367" spans="1:16">
      <c r="A2367" s="104" t="s">
        <v>82</v>
      </c>
      <c r="B2367" s="102" t="s">
        <v>29</v>
      </c>
      <c r="C2367" s="104" t="s">
        <v>289</v>
      </c>
      <c r="D2367" s="102" t="s">
        <v>2872</v>
      </c>
      <c r="E2367" s="27">
        <v>1510681.47229306</v>
      </c>
      <c r="F2367" s="27">
        <v>1610808.95764282</v>
      </c>
      <c r="G2367" s="27">
        <v>1813316.6286959399</v>
      </c>
      <c r="H2367" s="27">
        <v>2189354</v>
      </c>
      <c r="I2367" s="27">
        <v>2297670.5719650802</v>
      </c>
      <c r="J2367" s="27">
        <v>3069736</v>
      </c>
      <c r="K2367" s="27">
        <v>3431875.9893771498</v>
      </c>
      <c r="L2367" s="27">
        <v>3680528.75</v>
      </c>
      <c r="M2367" s="27">
        <v>3954764.61984252</v>
      </c>
      <c r="N2367" s="27">
        <v>4195297.5252930904</v>
      </c>
      <c r="O2367" s="27">
        <v>4229626.7216060497</v>
      </c>
      <c r="P2367" s="27">
        <v>4398469.2806095397</v>
      </c>
    </row>
    <row r="2368" spans="1:16">
      <c r="A2368" s="104" t="s">
        <v>82</v>
      </c>
      <c r="B2368" s="102" t="s">
        <v>29</v>
      </c>
      <c r="C2368" s="104" t="s">
        <v>291</v>
      </c>
      <c r="D2368" s="102" t="s">
        <v>2873</v>
      </c>
      <c r="E2368" s="27">
        <v>3294874.9470344698</v>
      </c>
      <c r="F2368" s="27">
        <v>3513258.20587443</v>
      </c>
      <c r="G2368" s="27">
        <v>3954937.9803158501</v>
      </c>
      <c r="H2368" s="27">
        <v>4775095</v>
      </c>
      <c r="I2368" s="27">
        <v>5011339.1492210897</v>
      </c>
      <c r="J2368" s="27">
        <v>4505384</v>
      </c>
      <c r="K2368" s="27">
        <v>4997350.88128349</v>
      </c>
      <c r="L2368" s="27">
        <v>3377046.75</v>
      </c>
      <c r="M2368" s="27">
        <v>3702786.7872116701</v>
      </c>
      <c r="N2368" s="27">
        <v>4370813.42894175</v>
      </c>
      <c r="O2368" s="27">
        <v>4466155.0802907003</v>
      </c>
      <c r="P2368" s="27">
        <v>4935076.3770290399</v>
      </c>
    </row>
    <row r="2369" spans="1:16">
      <c r="A2369" s="104" t="s">
        <v>82</v>
      </c>
      <c r="B2369" s="102" t="s">
        <v>29</v>
      </c>
      <c r="C2369" s="104" t="s">
        <v>293</v>
      </c>
      <c r="D2369" s="102" t="s">
        <v>2874</v>
      </c>
      <c r="E2369" s="27">
        <v>1095355.2924943899</v>
      </c>
      <c r="F2369" s="27">
        <v>1167955.0913358701</v>
      </c>
      <c r="G2369" s="27">
        <v>1314788.06263196</v>
      </c>
      <c r="H2369" s="27">
        <v>1587443</v>
      </c>
      <c r="I2369" s="27">
        <v>1665980.3324325599</v>
      </c>
      <c r="J2369" s="27">
        <v>1360196</v>
      </c>
      <c r="K2369" s="27">
        <v>1496794.7571250999</v>
      </c>
      <c r="L2369" s="27">
        <v>1516395.75</v>
      </c>
      <c r="M2369" s="27">
        <v>1670768.7783306499</v>
      </c>
      <c r="N2369" s="27">
        <v>1802387.5655396699</v>
      </c>
      <c r="O2369" s="27">
        <v>1821172.3768086401</v>
      </c>
      <c r="P2369" s="27">
        <v>1913562.39897733</v>
      </c>
    </row>
    <row r="2370" spans="1:16">
      <c r="A2370" s="104" t="s">
        <v>82</v>
      </c>
      <c r="B2370" s="102" t="s">
        <v>29</v>
      </c>
      <c r="C2370" s="104" t="s">
        <v>295</v>
      </c>
      <c r="D2370" s="102" t="s">
        <v>2875</v>
      </c>
      <c r="E2370" s="27">
        <v>3525531.9854191202</v>
      </c>
      <c r="F2370" s="27">
        <v>3759203.1190726901</v>
      </c>
      <c r="G2370" s="27">
        <v>4231802.5946635501</v>
      </c>
      <c r="H2370" s="27">
        <v>5109375</v>
      </c>
      <c r="I2370" s="27">
        <v>5362156.9086450702</v>
      </c>
      <c r="J2370" s="27">
        <v>7140981</v>
      </c>
      <c r="K2370" s="27">
        <v>7994456.6373062702</v>
      </c>
      <c r="L2370" s="27">
        <v>12917006</v>
      </c>
      <c r="M2370" s="27">
        <v>13824556.6634247</v>
      </c>
      <c r="N2370" s="27">
        <v>14574655.842503401</v>
      </c>
      <c r="O2370" s="27">
        <v>14681710.958333001</v>
      </c>
      <c r="P2370" s="27">
        <v>15208242.536089599</v>
      </c>
    </row>
    <row r="2371" spans="1:16">
      <c r="A2371" s="104" t="s">
        <v>82</v>
      </c>
      <c r="B2371" s="102" t="s">
        <v>29</v>
      </c>
      <c r="C2371" s="104" t="s">
        <v>297</v>
      </c>
      <c r="D2371" s="102" t="s">
        <v>2876</v>
      </c>
      <c r="E2371" s="27">
        <v>1504360.8271888499</v>
      </c>
      <c r="F2371" s="27">
        <v>1604069.3822004399</v>
      </c>
      <c r="G2371" s="27">
        <v>1805729.76734777</v>
      </c>
      <c r="H2371" s="27">
        <v>2180194</v>
      </c>
      <c r="I2371" s="27">
        <v>2288057.1885226499</v>
      </c>
      <c r="J2371" s="27">
        <v>2186646</v>
      </c>
      <c r="K2371" s="27">
        <v>2411709.7802394298</v>
      </c>
      <c r="L2371" s="27">
        <v>2161856.75</v>
      </c>
      <c r="M2371" s="27">
        <v>2383590.0848194701</v>
      </c>
      <c r="N2371" s="27">
        <v>2579375.3973730202</v>
      </c>
      <c r="O2371" s="27">
        <v>2607318.15282162</v>
      </c>
      <c r="P2371" s="27">
        <v>2744749.6330691702</v>
      </c>
    </row>
    <row r="2372" spans="1:16">
      <c r="A2372" s="104" t="s">
        <v>82</v>
      </c>
      <c r="B2372" s="102" t="s">
        <v>29</v>
      </c>
      <c r="C2372" s="104" t="s">
        <v>299</v>
      </c>
      <c r="D2372" s="102" t="s">
        <v>2877</v>
      </c>
      <c r="E2372" s="27">
        <v>729202.65140299394</v>
      </c>
      <c r="F2372" s="27">
        <v>777533.97017169301</v>
      </c>
      <c r="G2372" s="27">
        <v>875283.98125592002</v>
      </c>
      <c r="H2372" s="27">
        <v>1056796</v>
      </c>
      <c r="I2372" s="27">
        <v>1109080.57314302</v>
      </c>
      <c r="J2372" s="27">
        <v>1814747</v>
      </c>
      <c r="K2372" s="27">
        <v>2040972.48596441</v>
      </c>
      <c r="L2372" s="27">
        <v>2176701.5</v>
      </c>
      <c r="M2372" s="27">
        <v>2327945.4899178501</v>
      </c>
      <c r="N2372" s="27">
        <v>2450510.4821339902</v>
      </c>
      <c r="O2372" s="27">
        <v>2468003.1212481102</v>
      </c>
      <c r="P2372" s="27">
        <v>2554037.0606573801</v>
      </c>
    </row>
    <row r="2373" spans="1:16">
      <c r="A2373" s="104" t="s">
        <v>82</v>
      </c>
      <c r="B2373" s="102" t="s">
        <v>29</v>
      </c>
      <c r="C2373" s="104" t="s">
        <v>301</v>
      </c>
      <c r="D2373" s="102" t="s">
        <v>2878</v>
      </c>
      <c r="E2373" s="27">
        <v>605803.16424359498</v>
      </c>
      <c r="F2373" s="27">
        <v>645955.604427143</v>
      </c>
      <c r="G2373" s="27">
        <v>727163.84730137896</v>
      </c>
      <c r="H2373" s="27">
        <v>877960</v>
      </c>
      <c r="I2373" s="27">
        <v>921396.15690952295</v>
      </c>
      <c r="J2373" s="27">
        <v>1032462</v>
      </c>
      <c r="K2373" s="27">
        <v>1141395.0856153299</v>
      </c>
      <c r="L2373" s="27">
        <v>1125538.125</v>
      </c>
      <c r="M2373" s="27">
        <v>1225932.8858491899</v>
      </c>
      <c r="N2373" s="27">
        <v>1293880.11806755</v>
      </c>
      <c r="O2373" s="27">
        <v>1303577.6409388401</v>
      </c>
      <c r="P2373" s="27">
        <v>1351273.3061820699</v>
      </c>
    </row>
    <row r="2374" spans="1:16">
      <c r="A2374" s="104" t="s">
        <v>82</v>
      </c>
      <c r="B2374" s="102" t="s">
        <v>29</v>
      </c>
      <c r="C2374" s="104" t="s">
        <v>303</v>
      </c>
      <c r="D2374" s="102" t="s">
        <v>2879</v>
      </c>
      <c r="E2374" s="27">
        <v>3182290.4453441398</v>
      </c>
      <c r="F2374" s="27">
        <v>3393211.6393806501</v>
      </c>
      <c r="G2374" s="27">
        <v>3819799.4002824002</v>
      </c>
      <c r="H2374" s="27">
        <v>4611932</v>
      </c>
      <c r="I2374" s="27">
        <v>4840103.7821778096</v>
      </c>
      <c r="J2374" s="27">
        <v>5780493</v>
      </c>
      <c r="K2374" s="27">
        <v>6541578.0525103603</v>
      </c>
      <c r="L2374" s="27">
        <v>12562321</v>
      </c>
      <c r="M2374" s="27">
        <v>13308427.6967237</v>
      </c>
      <c r="N2374" s="27">
        <v>13782828.267647499</v>
      </c>
      <c r="O2374" s="27">
        <v>13850535.327217501</v>
      </c>
      <c r="P2374" s="27">
        <v>14183540.411704799</v>
      </c>
    </row>
    <row r="2375" spans="1:16">
      <c r="A2375" s="104" t="s">
        <v>82</v>
      </c>
      <c r="B2375" s="102" t="s">
        <v>29</v>
      </c>
      <c r="C2375" s="104" t="s">
        <v>305</v>
      </c>
      <c r="D2375" s="102" t="s">
        <v>2880</v>
      </c>
      <c r="E2375" s="27">
        <v>1523075.56998566</v>
      </c>
      <c r="F2375" s="27">
        <v>1624024.53217081</v>
      </c>
      <c r="G2375" s="27">
        <v>1828193.6387446299</v>
      </c>
      <c r="H2375" s="27">
        <v>2207316</v>
      </c>
      <c r="I2375" s="27">
        <v>2316521.3714591302</v>
      </c>
      <c r="J2375" s="27">
        <v>1934351</v>
      </c>
      <c r="K2375" s="27">
        <v>2142544.3603977198</v>
      </c>
      <c r="L2375" s="27">
        <v>1187099.75</v>
      </c>
      <c r="M2375" s="27">
        <v>1321161.6881890399</v>
      </c>
      <c r="N2375" s="27">
        <v>1438319.7685778299</v>
      </c>
      <c r="O2375" s="27">
        <v>1455040.71807319</v>
      </c>
      <c r="P2375" s="27">
        <v>1537279.9912996599</v>
      </c>
    </row>
    <row r="2376" spans="1:16">
      <c r="A2376" s="104" t="s">
        <v>82</v>
      </c>
      <c r="B2376" s="102" t="s">
        <v>29</v>
      </c>
      <c r="C2376" s="104" t="s">
        <v>307</v>
      </c>
      <c r="D2376" s="102" t="s">
        <v>2881</v>
      </c>
      <c r="E2376" s="27">
        <v>2809981.44599406</v>
      </c>
      <c r="F2376" s="27">
        <v>2996226.1184992502</v>
      </c>
      <c r="G2376" s="27">
        <v>3372905.6560241198</v>
      </c>
      <c r="H2376" s="27">
        <v>4072364</v>
      </c>
      <c r="I2376" s="27">
        <v>4273840.5114798797</v>
      </c>
      <c r="J2376" s="27">
        <v>6389177</v>
      </c>
      <c r="K2376" s="27">
        <v>7216563.2164947297</v>
      </c>
      <c r="L2376" s="27">
        <v>8771407</v>
      </c>
      <c r="M2376" s="27">
        <v>9427781.7417735308</v>
      </c>
      <c r="N2376" s="27">
        <v>10149419.1005526</v>
      </c>
      <c r="O2376" s="27">
        <v>10252412.121145699</v>
      </c>
      <c r="P2376" s="27">
        <v>10758964.992460599</v>
      </c>
    </row>
    <row r="2377" spans="1:16">
      <c r="A2377" s="104" t="s">
        <v>82</v>
      </c>
      <c r="B2377" s="102" t="s">
        <v>29</v>
      </c>
      <c r="C2377" s="104" t="s">
        <v>309</v>
      </c>
      <c r="D2377" s="102" t="s">
        <v>2882</v>
      </c>
      <c r="E2377" s="27">
        <v>6311932.6280513201</v>
      </c>
      <c r="F2377" s="27">
        <v>6730285.5060968697</v>
      </c>
      <c r="G2377" s="27">
        <v>7576403.4997270601</v>
      </c>
      <c r="H2377" s="27">
        <v>9147564</v>
      </c>
      <c r="I2377" s="27">
        <v>9600132.2037026398</v>
      </c>
      <c r="J2377" s="27">
        <v>8339498</v>
      </c>
      <c r="K2377" s="27">
        <v>9195346.8262299299</v>
      </c>
      <c r="L2377" s="27">
        <v>8721108</v>
      </c>
      <c r="M2377" s="27">
        <v>9501441.5827406291</v>
      </c>
      <c r="N2377" s="27">
        <v>10259316.787774101</v>
      </c>
      <c r="O2377" s="27">
        <v>10367481.6941122</v>
      </c>
      <c r="P2377" s="27">
        <v>10899471.5917353</v>
      </c>
    </row>
    <row r="2378" spans="1:16">
      <c r="A2378" s="104" t="s">
        <v>82</v>
      </c>
      <c r="B2378" s="102" t="s">
        <v>29</v>
      </c>
      <c r="C2378" s="104" t="s">
        <v>311</v>
      </c>
      <c r="D2378" s="102" t="s">
        <v>2883</v>
      </c>
      <c r="E2378" s="27">
        <v>1092379.4052071101</v>
      </c>
      <c r="F2378" s="27">
        <v>1164781.96318993</v>
      </c>
      <c r="G2378" s="27">
        <v>1311216.0151804499</v>
      </c>
      <c r="H2378" s="27">
        <v>1583130</v>
      </c>
      <c r="I2378" s="27">
        <v>1661454.15747716</v>
      </c>
      <c r="J2378" s="27">
        <v>2281876</v>
      </c>
      <c r="K2378" s="27">
        <v>2560780.8066885201</v>
      </c>
      <c r="L2378" s="27">
        <v>2920147</v>
      </c>
      <c r="M2378" s="27">
        <v>3132276.6448229402</v>
      </c>
      <c r="N2378" s="27">
        <v>3284748.5470193001</v>
      </c>
      <c r="O2378" s="27">
        <v>3306509.52601801</v>
      </c>
      <c r="P2378" s="27">
        <v>3413537.2913923799</v>
      </c>
    </row>
    <row r="2379" spans="1:16">
      <c r="A2379" s="104" t="s">
        <v>82</v>
      </c>
      <c r="B2379" s="102" t="s">
        <v>29</v>
      </c>
      <c r="C2379" s="104" t="s">
        <v>313</v>
      </c>
      <c r="D2379" s="102" t="s">
        <v>2884</v>
      </c>
      <c r="E2379" s="27">
        <v>1575044.4345706601</v>
      </c>
      <c r="F2379" s="27">
        <v>1679437.8764974501</v>
      </c>
      <c r="G2379" s="27">
        <v>1890573.4375670799</v>
      </c>
      <c r="H2379" s="27">
        <v>2282632</v>
      </c>
      <c r="I2379" s="27">
        <v>2395563.40183153</v>
      </c>
      <c r="J2379" s="27">
        <v>2398820</v>
      </c>
      <c r="K2379" s="27">
        <v>2661774.71603791</v>
      </c>
      <c r="L2379" s="27">
        <v>1874754.25</v>
      </c>
      <c r="M2379" s="27">
        <v>2062940.77800485</v>
      </c>
      <c r="N2379" s="27">
        <v>2232643.8942359299</v>
      </c>
      <c r="O2379" s="27">
        <v>2256864.1513419799</v>
      </c>
      <c r="P2379" s="27">
        <v>2375987.4520843499</v>
      </c>
    </row>
    <row r="2380" spans="1:16">
      <c r="A2380" s="104" t="s">
        <v>82</v>
      </c>
      <c r="B2380" s="102" t="s">
        <v>29</v>
      </c>
      <c r="C2380" s="104" t="s">
        <v>315</v>
      </c>
      <c r="D2380" s="102" t="s">
        <v>2885</v>
      </c>
      <c r="E2380" s="27">
        <v>15605801.438103801</v>
      </c>
      <c r="F2380" s="27">
        <v>16640148.971666399</v>
      </c>
      <c r="G2380" s="27">
        <v>18732115.122115601</v>
      </c>
      <c r="H2380" s="27">
        <v>22616697</v>
      </c>
      <c r="I2380" s="27">
        <v>23735639.427569099</v>
      </c>
      <c r="J2380" s="27">
        <v>34006616</v>
      </c>
      <c r="K2380" s="27">
        <v>38180781.500374198</v>
      </c>
      <c r="L2380" s="27">
        <v>52703680</v>
      </c>
      <c r="M2380" s="27">
        <v>56196727.905738004</v>
      </c>
      <c r="N2380" s="27">
        <v>58822315.227488697</v>
      </c>
      <c r="O2380" s="27">
        <v>59197042.616461203</v>
      </c>
      <c r="P2380" s="27">
        <v>61040072.533564903</v>
      </c>
    </row>
    <row r="2381" spans="1:16">
      <c r="A2381" s="104" t="s">
        <v>82</v>
      </c>
      <c r="B2381" s="102" t="s">
        <v>29</v>
      </c>
      <c r="C2381" s="104" t="s">
        <v>317</v>
      </c>
      <c r="D2381" s="102" t="s">
        <v>2886</v>
      </c>
      <c r="E2381" s="27">
        <v>3887693.4015318998</v>
      </c>
      <c r="F2381" s="27">
        <v>4145368.4781417898</v>
      </c>
      <c r="G2381" s="27">
        <v>4666515.8880705005</v>
      </c>
      <c r="H2381" s="27">
        <v>5634237</v>
      </c>
      <c r="I2381" s="27">
        <v>5912986.21539474</v>
      </c>
      <c r="J2381" s="27">
        <v>4467631</v>
      </c>
      <c r="K2381" s="27">
        <v>4920293.6283086399</v>
      </c>
      <c r="L2381" s="27">
        <v>4549463.5</v>
      </c>
      <c r="M2381" s="27">
        <v>5046251.3483763495</v>
      </c>
      <c r="N2381" s="27">
        <v>5853618.4968518801</v>
      </c>
      <c r="O2381" s="27">
        <v>5968846.9781169202</v>
      </c>
      <c r="P2381" s="27">
        <v>6535577.3996759802</v>
      </c>
    </row>
    <row r="2382" spans="1:16">
      <c r="A2382" s="104" t="s">
        <v>82</v>
      </c>
      <c r="B2382" s="102" t="s">
        <v>29</v>
      </c>
      <c r="C2382" s="104" t="s">
        <v>319</v>
      </c>
      <c r="D2382" s="102" t="s">
        <v>2887</v>
      </c>
      <c r="E2382" s="27">
        <v>1609790.91152886</v>
      </c>
      <c r="F2382" s="27">
        <v>1716487.3388475999</v>
      </c>
      <c r="G2382" s="27">
        <v>1932280.68400684</v>
      </c>
      <c r="H2382" s="27">
        <v>2332988</v>
      </c>
      <c r="I2382" s="27">
        <v>2448411.0464542001</v>
      </c>
      <c r="J2382" s="27">
        <v>2812973</v>
      </c>
      <c r="K2382" s="27">
        <v>3156204.53593614</v>
      </c>
      <c r="L2382" s="27">
        <v>5432111.5</v>
      </c>
      <c r="M2382" s="27">
        <v>5782960.5371572496</v>
      </c>
      <c r="N2382" s="27">
        <v>6058789.50804458</v>
      </c>
      <c r="O2382" s="27">
        <v>6098156.1863870798</v>
      </c>
      <c r="P2382" s="27">
        <v>6291774.7411624901</v>
      </c>
    </row>
    <row r="2383" spans="1:16">
      <c r="A2383" s="104" t="s">
        <v>82</v>
      </c>
      <c r="B2383" s="102" t="s">
        <v>29</v>
      </c>
      <c r="C2383" s="104" t="s">
        <v>321</v>
      </c>
      <c r="D2383" s="102" t="s">
        <v>2888</v>
      </c>
      <c r="E2383" s="27">
        <v>1010294.25597575</v>
      </c>
      <c r="F2383" s="27">
        <v>1077256.23649214</v>
      </c>
      <c r="G2383" s="27">
        <v>1212686.7296889899</v>
      </c>
      <c r="H2383" s="27">
        <v>1464168</v>
      </c>
      <c r="I2383" s="27">
        <v>1536606.7722117801</v>
      </c>
      <c r="J2383" s="27">
        <v>1631736</v>
      </c>
      <c r="K2383" s="27">
        <v>1803447.1055590699</v>
      </c>
      <c r="L2383" s="27">
        <v>1153591.625</v>
      </c>
      <c r="M2383" s="27">
        <v>1280701.6850827399</v>
      </c>
      <c r="N2383" s="27">
        <v>1396279.57243107</v>
      </c>
      <c r="O2383" s="27">
        <v>1412775.0165021601</v>
      </c>
      <c r="P2383" s="27">
        <v>1493905.28716588</v>
      </c>
    </row>
    <row r="2384" spans="1:16">
      <c r="A2384" s="104" t="s">
        <v>82</v>
      </c>
      <c r="B2384" s="102" t="s">
        <v>29</v>
      </c>
      <c r="C2384" s="104" t="s">
        <v>323</v>
      </c>
      <c r="D2384" s="102" t="s">
        <v>2889</v>
      </c>
      <c r="E2384" s="27">
        <v>401882.48482565302</v>
      </c>
      <c r="F2384" s="27">
        <v>428519.12752613402</v>
      </c>
      <c r="G2384" s="27">
        <v>482391.69267751102</v>
      </c>
      <c r="H2384" s="27">
        <v>582428</v>
      </c>
      <c r="I2384" s="27">
        <v>611243.05534157995</v>
      </c>
      <c r="J2384" s="27">
        <v>674628</v>
      </c>
      <c r="K2384" s="27">
        <v>747962.40573634498</v>
      </c>
      <c r="L2384" s="27">
        <v>455797.125</v>
      </c>
      <c r="M2384" s="27">
        <v>501996.15641712502</v>
      </c>
      <c r="N2384" s="27">
        <v>528813.36638242705</v>
      </c>
      <c r="O2384" s="27">
        <v>532640.75487388996</v>
      </c>
      <c r="P2384" s="27">
        <v>551464.92849636194</v>
      </c>
    </row>
    <row r="2385" spans="1:16">
      <c r="A2385" s="104" t="s">
        <v>82</v>
      </c>
      <c r="B2385" s="102" t="s">
        <v>29</v>
      </c>
      <c r="C2385" s="104" t="s">
        <v>325</v>
      </c>
      <c r="D2385" s="102" t="s">
        <v>2890</v>
      </c>
      <c r="E2385" s="27">
        <v>2687392.6380640701</v>
      </c>
      <c r="F2385" s="27">
        <v>2865512.1635444402</v>
      </c>
      <c r="G2385" s="27">
        <v>3225758.6048499001</v>
      </c>
      <c r="H2385" s="27">
        <v>3894702</v>
      </c>
      <c r="I2385" s="27">
        <v>4087389.0975983799</v>
      </c>
      <c r="J2385" s="27">
        <v>5155836</v>
      </c>
      <c r="K2385" s="27">
        <v>5730759.2421619399</v>
      </c>
      <c r="L2385" s="27">
        <v>7019577.5</v>
      </c>
      <c r="M2385" s="27">
        <v>7604985.0660003899</v>
      </c>
      <c r="N2385" s="27">
        <v>8164919.1266354099</v>
      </c>
      <c r="O2385" s="27">
        <v>8244833.7048770897</v>
      </c>
      <c r="P2385" s="27">
        <v>8637879.2538467292</v>
      </c>
    </row>
    <row r="2386" spans="1:16">
      <c r="A2386" s="104" t="s">
        <v>82</v>
      </c>
      <c r="B2386" s="102" t="s">
        <v>29</v>
      </c>
      <c r="C2386" s="104" t="s">
        <v>327</v>
      </c>
      <c r="D2386" s="102" t="s">
        <v>2891</v>
      </c>
      <c r="E2386" s="27">
        <v>7503847.3025435498</v>
      </c>
      <c r="F2386" s="27">
        <v>8001199.9044205202</v>
      </c>
      <c r="G2386" s="27">
        <v>9007094.70689651</v>
      </c>
      <c r="H2386" s="27">
        <v>10874946</v>
      </c>
      <c r="I2386" s="27">
        <v>11412974.5017667</v>
      </c>
      <c r="J2386" s="27">
        <v>18208076</v>
      </c>
      <c r="K2386" s="27">
        <v>20571017.220504101</v>
      </c>
      <c r="L2386" s="27">
        <v>24759948</v>
      </c>
      <c r="M2386" s="27">
        <v>26275457.324695799</v>
      </c>
      <c r="N2386" s="27">
        <v>27347293.957109701</v>
      </c>
      <c r="O2386" s="27">
        <v>27500267.865711</v>
      </c>
      <c r="P2386" s="27">
        <v>28252641.704297699</v>
      </c>
    </row>
    <row r="2387" spans="1:16">
      <c r="A2387" s="104" t="s">
        <v>82</v>
      </c>
      <c r="B2387" s="102" t="s">
        <v>29</v>
      </c>
      <c r="C2387" s="104" t="s">
        <v>329</v>
      </c>
      <c r="D2387" s="102" t="s">
        <v>2892</v>
      </c>
      <c r="E2387" s="27">
        <v>1155160.16881485</v>
      </c>
      <c r="F2387" s="27">
        <v>1231723.81575233</v>
      </c>
      <c r="G2387" s="27">
        <v>1386573.66316917</v>
      </c>
      <c r="H2387" s="27">
        <v>1674115</v>
      </c>
      <c r="I2387" s="27">
        <v>1756940.54270966</v>
      </c>
      <c r="J2387" s="27">
        <v>1452254</v>
      </c>
      <c r="K2387" s="27">
        <v>1614398.2864900499</v>
      </c>
      <c r="L2387" s="27">
        <v>1351967.625</v>
      </c>
      <c r="M2387" s="27">
        <v>1472477.8918538301</v>
      </c>
      <c r="N2387" s="27">
        <v>1557664.32973367</v>
      </c>
      <c r="O2387" s="27">
        <v>1569822.2565168201</v>
      </c>
      <c r="P2387" s="27">
        <v>1629618.97965128</v>
      </c>
    </row>
    <row r="2388" spans="1:16">
      <c r="A2388" s="104" t="s">
        <v>82</v>
      </c>
      <c r="B2388" s="102" t="s">
        <v>29</v>
      </c>
      <c r="C2388" s="104" t="s">
        <v>331</v>
      </c>
      <c r="D2388" s="102" t="s">
        <v>2893</v>
      </c>
      <c r="E2388" s="27">
        <v>1892657.0213135099</v>
      </c>
      <c r="F2388" s="27">
        <v>2018101.7240184699</v>
      </c>
      <c r="G2388" s="27">
        <v>2271813.4246768299</v>
      </c>
      <c r="H2388" s="27">
        <v>2742932</v>
      </c>
      <c r="I2388" s="27">
        <v>2878636.1787393899</v>
      </c>
      <c r="J2388" s="27">
        <v>3881263</v>
      </c>
      <c r="K2388" s="27">
        <v>4321373.9631020296</v>
      </c>
      <c r="L2388" s="27">
        <v>3021684.5</v>
      </c>
      <c r="M2388" s="27">
        <v>3323340.4344452801</v>
      </c>
      <c r="N2388" s="27">
        <v>3664998.39445809</v>
      </c>
      <c r="O2388" s="27">
        <v>3713760.27067019</v>
      </c>
      <c r="P2388" s="27">
        <v>3953586.3920605299</v>
      </c>
    </row>
    <row r="2389" spans="1:16">
      <c r="A2389" s="104" t="s">
        <v>82</v>
      </c>
      <c r="B2389" s="102" t="s">
        <v>29</v>
      </c>
      <c r="C2389" s="104" t="s">
        <v>333</v>
      </c>
      <c r="D2389" s="102" t="s">
        <v>2894</v>
      </c>
      <c r="E2389" s="27">
        <v>750686.13801839598</v>
      </c>
      <c r="F2389" s="27">
        <v>800441.37541640003</v>
      </c>
      <c r="G2389" s="27">
        <v>901071.25953831198</v>
      </c>
      <c r="H2389" s="27">
        <v>1087931</v>
      </c>
      <c r="I2389" s="27">
        <v>1141755.87623297</v>
      </c>
      <c r="J2389" s="27">
        <v>1849805</v>
      </c>
      <c r="K2389" s="27">
        <v>2067005.10964899</v>
      </c>
      <c r="L2389" s="27">
        <v>878356.6875</v>
      </c>
      <c r="M2389" s="27">
        <v>968632.79902455001</v>
      </c>
      <c r="N2389" s="27">
        <v>1062801.9779658101</v>
      </c>
      <c r="O2389" s="27">
        <v>1076241.9310989999</v>
      </c>
      <c r="P2389" s="27">
        <v>1142344.1279826199</v>
      </c>
    </row>
    <row r="2390" spans="1:16">
      <c r="A2390" s="104" t="s">
        <v>82</v>
      </c>
      <c r="B2390" s="102" t="s">
        <v>29</v>
      </c>
      <c r="C2390" s="104" t="s">
        <v>335</v>
      </c>
      <c r="D2390" s="102" t="s">
        <v>2895</v>
      </c>
      <c r="E2390" s="27">
        <v>9266244.4636792392</v>
      </c>
      <c r="F2390" s="27">
        <v>9880408.1863441207</v>
      </c>
      <c r="G2390" s="27">
        <v>11122553.2845429</v>
      </c>
      <c r="H2390" s="27">
        <v>13429098</v>
      </c>
      <c r="I2390" s="27">
        <v>14093491.981807601</v>
      </c>
      <c r="J2390" s="27">
        <v>15922798</v>
      </c>
      <c r="K2390" s="27">
        <v>17639860.164456502</v>
      </c>
      <c r="L2390" s="27">
        <v>11863120</v>
      </c>
      <c r="M2390" s="27">
        <v>13185120.626918901</v>
      </c>
      <c r="N2390" s="27">
        <v>14742663.186563499</v>
      </c>
      <c r="O2390" s="27">
        <v>14964957.648921501</v>
      </c>
      <c r="P2390" s="27">
        <v>16058273.721016999</v>
      </c>
    </row>
    <row r="2391" spans="1:16">
      <c r="A2391" s="104" t="s">
        <v>82</v>
      </c>
      <c r="B2391" s="102" t="s">
        <v>29</v>
      </c>
      <c r="C2391" s="104" t="s">
        <v>337</v>
      </c>
      <c r="D2391" s="102" t="s">
        <v>2896</v>
      </c>
      <c r="E2391" s="27">
        <v>2844618.0622664001</v>
      </c>
      <c r="F2391" s="27">
        <v>3033158.4386323802</v>
      </c>
      <c r="G2391" s="27">
        <v>3414481.0333623099</v>
      </c>
      <c r="H2391" s="27">
        <v>4122561</v>
      </c>
      <c r="I2391" s="27">
        <v>4326521.06352269</v>
      </c>
      <c r="J2391" s="27">
        <v>3803531</v>
      </c>
      <c r="K2391" s="27">
        <v>4214858.4438902698</v>
      </c>
      <c r="L2391" s="27">
        <v>3323312.5</v>
      </c>
      <c r="M2391" s="27">
        <v>3638369.9748857799</v>
      </c>
      <c r="N2391" s="27">
        <v>4177272.1591376299</v>
      </c>
      <c r="O2391" s="27">
        <v>4254185.0148470402</v>
      </c>
      <c r="P2391" s="27">
        <v>4632467.1755037401</v>
      </c>
    </row>
    <row r="2392" spans="1:16">
      <c r="A2392" s="104" t="s">
        <v>82</v>
      </c>
      <c r="B2392" s="102" t="s">
        <v>29</v>
      </c>
      <c r="C2392" s="104" t="s">
        <v>339</v>
      </c>
      <c r="D2392" s="102" t="s">
        <v>2897</v>
      </c>
      <c r="E2392" s="27">
        <v>4189838.60529408</v>
      </c>
      <c r="F2392" s="27">
        <v>4467539.7694797199</v>
      </c>
      <c r="G2392" s="27">
        <v>5029189.9079160402</v>
      </c>
      <c r="H2392" s="27">
        <v>6072121</v>
      </c>
      <c r="I2392" s="27">
        <v>6372533.8803906403</v>
      </c>
      <c r="J2392" s="27">
        <v>8127999</v>
      </c>
      <c r="K2392" s="27">
        <v>9103226.2501639705</v>
      </c>
      <c r="L2392" s="27">
        <v>11577420</v>
      </c>
      <c r="M2392" s="27">
        <v>12427879.274162101</v>
      </c>
      <c r="N2392" s="27">
        <v>13297097.0642587</v>
      </c>
      <c r="O2392" s="27">
        <v>13421153.0116308</v>
      </c>
      <c r="P2392" s="27">
        <v>14031300.263946701</v>
      </c>
    </row>
    <row r="2393" spans="1:16">
      <c r="A2393" s="104" t="s">
        <v>82</v>
      </c>
      <c r="B2393" s="102" t="s">
        <v>29</v>
      </c>
      <c r="C2393" s="104" t="s">
        <v>341</v>
      </c>
      <c r="D2393" s="102" t="s">
        <v>2898</v>
      </c>
      <c r="E2393" s="27">
        <v>4027190.2245669598</v>
      </c>
      <c r="F2393" s="27">
        <v>4294111.1060410496</v>
      </c>
      <c r="G2393" s="27">
        <v>4833958.1407882599</v>
      </c>
      <c r="H2393" s="27">
        <v>5836403</v>
      </c>
      <c r="I2393" s="27">
        <v>6125153.8702241201</v>
      </c>
      <c r="J2393" s="27">
        <v>7964125</v>
      </c>
      <c r="K2393" s="27">
        <v>8986870.3300034106</v>
      </c>
      <c r="L2393" s="27">
        <v>15640321</v>
      </c>
      <c r="M2393" s="27">
        <v>16548168.551897701</v>
      </c>
      <c r="N2393" s="27">
        <v>17229426.235703599</v>
      </c>
      <c r="O2393" s="27">
        <v>17326656.194662899</v>
      </c>
      <c r="P2393" s="27">
        <v>17804864.440549601</v>
      </c>
    </row>
    <row r="2394" spans="1:16">
      <c r="A2394" s="104" t="s">
        <v>82</v>
      </c>
      <c r="B2394" s="102" t="s">
        <v>29</v>
      </c>
      <c r="C2394" s="104" t="s">
        <v>343</v>
      </c>
      <c r="D2394" s="102" t="s">
        <v>2899</v>
      </c>
      <c r="E2394" s="27">
        <v>4422251.5479965499</v>
      </c>
      <c r="F2394" s="27">
        <v>4715356.9677730203</v>
      </c>
      <c r="G2394" s="27">
        <v>5308162.1872853199</v>
      </c>
      <c r="H2394" s="27">
        <v>6408945</v>
      </c>
      <c r="I2394" s="27">
        <v>6726022.2820064398</v>
      </c>
      <c r="J2394" s="27">
        <v>3951095</v>
      </c>
      <c r="K2394" s="27">
        <v>4352510.6852422496</v>
      </c>
      <c r="L2394" s="27">
        <v>3561031.75</v>
      </c>
      <c r="M2394" s="27">
        <v>3995830.6012140098</v>
      </c>
      <c r="N2394" s="27">
        <v>4393217.49034598</v>
      </c>
      <c r="O2394" s="27">
        <v>4449933.10844051</v>
      </c>
      <c r="P2394" s="27">
        <v>4728879.2524069697</v>
      </c>
    </row>
    <row r="2395" spans="1:16">
      <c r="A2395" s="104" t="s">
        <v>82</v>
      </c>
      <c r="B2395" s="102" t="s">
        <v>29</v>
      </c>
      <c r="C2395" s="104" t="s">
        <v>345</v>
      </c>
      <c r="D2395" s="102" t="s">
        <v>2900</v>
      </c>
      <c r="E2395" s="27">
        <v>2475951.6834808202</v>
      </c>
      <c r="F2395" s="27">
        <v>2640056.9700427498</v>
      </c>
      <c r="G2395" s="27">
        <v>2971959.63665896</v>
      </c>
      <c r="H2395" s="27">
        <v>3588271</v>
      </c>
      <c r="I2395" s="27">
        <v>3765798.0355749</v>
      </c>
      <c r="J2395" s="27">
        <v>5506583</v>
      </c>
      <c r="K2395" s="27">
        <v>6214243.40329812</v>
      </c>
      <c r="L2395" s="27">
        <v>10171807</v>
      </c>
      <c r="M2395" s="27">
        <v>10779749.8396856</v>
      </c>
      <c r="N2395" s="27">
        <v>11190379.438805699</v>
      </c>
      <c r="O2395" s="27">
        <v>11248985.0228978</v>
      </c>
      <c r="P2395" s="27">
        <v>11537226.189543599</v>
      </c>
    </row>
    <row r="2396" spans="1:16">
      <c r="A2396" s="104" t="s">
        <v>82</v>
      </c>
      <c r="B2396" s="102" t="s">
        <v>29</v>
      </c>
      <c r="C2396" s="104" t="s">
        <v>803</v>
      </c>
      <c r="D2396" s="102" t="s">
        <v>2901</v>
      </c>
      <c r="E2396" s="27">
        <v>1439784.0781906</v>
      </c>
      <c r="F2396" s="27">
        <v>1535212.50690961</v>
      </c>
      <c r="G2396" s="27">
        <v>1728216.34381454</v>
      </c>
      <c r="H2396" s="27">
        <v>2086606</v>
      </c>
      <c r="I2396" s="27">
        <v>2189839.1998018702</v>
      </c>
      <c r="J2396" s="27">
        <v>1534687</v>
      </c>
      <c r="K2396" s="27">
        <v>1681193.8433628799</v>
      </c>
      <c r="L2396" s="27">
        <v>1235499.75</v>
      </c>
      <c r="M2396" s="27">
        <v>1384536.6395207699</v>
      </c>
      <c r="N2396" s="27">
        <v>1542481.98262485</v>
      </c>
      <c r="O2396" s="27">
        <v>1565024.16172912</v>
      </c>
      <c r="P2396" s="27">
        <v>1675894.2195387499</v>
      </c>
    </row>
    <row r="2397" spans="1:16">
      <c r="A2397" s="104" t="s">
        <v>82</v>
      </c>
      <c r="B2397" s="102" t="s">
        <v>29</v>
      </c>
      <c r="C2397" s="104" t="s">
        <v>347</v>
      </c>
      <c r="D2397" s="102" t="s">
        <v>2902</v>
      </c>
      <c r="E2397" s="27">
        <v>29923744.766704001</v>
      </c>
      <c r="F2397" s="27">
        <v>31907081.0097773</v>
      </c>
      <c r="G2397" s="27">
        <v>35918375.232308</v>
      </c>
      <c r="H2397" s="27">
        <v>43366967</v>
      </c>
      <c r="I2397" s="27">
        <v>45512511.415843703</v>
      </c>
      <c r="J2397" s="27">
        <v>46644494</v>
      </c>
      <c r="K2397" s="27">
        <v>51977317.718121797</v>
      </c>
      <c r="L2397" s="27">
        <v>53990008</v>
      </c>
      <c r="M2397" s="27">
        <v>58933712.651533999</v>
      </c>
      <c r="N2397" s="27">
        <v>64022335.774043098</v>
      </c>
      <c r="O2397" s="27">
        <v>64748591.008638702</v>
      </c>
      <c r="P2397" s="27">
        <v>68320549.402193904</v>
      </c>
    </row>
    <row r="2398" spans="1:16">
      <c r="A2398" s="104" t="s">
        <v>82</v>
      </c>
      <c r="B2398" s="102" t="s">
        <v>29</v>
      </c>
      <c r="C2398" s="104" t="s">
        <v>349</v>
      </c>
      <c r="D2398" s="102" t="s">
        <v>2903</v>
      </c>
      <c r="E2398" s="27">
        <v>1747573.3219971</v>
      </c>
      <c r="F2398" s="27">
        <v>1863401.92346283</v>
      </c>
      <c r="G2398" s="27">
        <v>2097665.0755057498</v>
      </c>
      <c r="H2398" s="27">
        <v>2532669</v>
      </c>
      <c r="I2398" s="27">
        <v>2657971.16595928</v>
      </c>
      <c r="J2398" s="27">
        <v>3791127</v>
      </c>
      <c r="K2398" s="27">
        <v>4270637.3901698198</v>
      </c>
      <c r="L2398" s="27">
        <v>5592184.5</v>
      </c>
      <c r="M2398" s="27">
        <v>5972634.6276475396</v>
      </c>
      <c r="N2398" s="27">
        <v>6260298.9435506398</v>
      </c>
      <c r="O2398" s="27">
        <v>6301354.8002030402</v>
      </c>
      <c r="P2398" s="27">
        <v>6503281.2396727297</v>
      </c>
    </row>
    <row r="2399" spans="1:16">
      <c r="A2399" s="104" t="s">
        <v>82</v>
      </c>
      <c r="B2399" s="102" t="s">
        <v>29</v>
      </c>
      <c r="C2399" s="104" t="s">
        <v>351</v>
      </c>
      <c r="D2399" s="102" t="s">
        <v>2904</v>
      </c>
      <c r="E2399" s="27">
        <v>5932119.1633220902</v>
      </c>
      <c r="F2399" s="27">
        <v>6325298.1262685303</v>
      </c>
      <c r="G2399" s="27">
        <v>7120501.9188658604</v>
      </c>
      <c r="H2399" s="27">
        <v>8597120</v>
      </c>
      <c r="I2399" s="27">
        <v>9022455.0184393506</v>
      </c>
      <c r="J2399" s="27">
        <v>12874017</v>
      </c>
      <c r="K2399" s="27">
        <v>14420689.2757848</v>
      </c>
      <c r="L2399" s="27">
        <v>21330818</v>
      </c>
      <c r="M2399" s="27">
        <v>22757390.569646701</v>
      </c>
      <c r="N2399" s="27">
        <v>23954553.847730599</v>
      </c>
      <c r="O2399" s="27">
        <v>24125414.6757867</v>
      </c>
      <c r="P2399" s="27">
        <v>24965764.348215301</v>
      </c>
    </row>
    <row r="2400" spans="1:16">
      <c r="A2400" s="104" t="s">
        <v>82</v>
      </c>
      <c r="B2400" s="102" t="s">
        <v>29</v>
      </c>
      <c r="C2400" s="104" t="s">
        <v>353</v>
      </c>
      <c r="D2400" s="102" t="s">
        <v>2905</v>
      </c>
      <c r="E2400" s="27">
        <v>1542942.0615994099</v>
      </c>
      <c r="F2400" s="27">
        <v>1645207.76850176</v>
      </c>
      <c r="G2400" s="27">
        <v>1852039.9890559199</v>
      </c>
      <c r="H2400" s="27">
        <v>2236108</v>
      </c>
      <c r="I2400" s="27">
        <v>2346737.3064435599</v>
      </c>
      <c r="J2400" s="27">
        <v>3531513</v>
      </c>
      <c r="K2400" s="27">
        <v>3983039.6028603702</v>
      </c>
      <c r="L2400" s="27">
        <v>6698095.5</v>
      </c>
      <c r="M2400" s="27">
        <v>7124372.3779502101</v>
      </c>
      <c r="N2400" s="27">
        <v>7492728.31857967</v>
      </c>
      <c r="O2400" s="27">
        <v>7545300.5455751596</v>
      </c>
      <c r="P2400" s="27">
        <v>7803867.2560559297</v>
      </c>
    </row>
    <row r="2401" spans="1:16">
      <c r="A2401" s="104" t="s">
        <v>82</v>
      </c>
      <c r="B2401" s="102" t="s">
        <v>29</v>
      </c>
      <c r="C2401" s="104" t="s">
        <v>355</v>
      </c>
      <c r="D2401" s="102" t="s">
        <v>2906</v>
      </c>
      <c r="E2401" s="27">
        <v>1228643.71180184</v>
      </c>
      <c r="F2401" s="27">
        <v>1310077.8244919099</v>
      </c>
      <c r="G2401" s="27">
        <v>1474778.18071816</v>
      </c>
      <c r="H2401" s="27">
        <v>1780611</v>
      </c>
      <c r="I2401" s="27">
        <v>1868705.3173102899</v>
      </c>
      <c r="J2401" s="27">
        <v>1127306</v>
      </c>
      <c r="K2401" s="27">
        <v>1230925.62135601</v>
      </c>
      <c r="L2401" s="27">
        <v>1080698.875</v>
      </c>
      <c r="M2401" s="27">
        <v>1200593.6112080801</v>
      </c>
      <c r="N2401" s="27">
        <v>1350007.20722555</v>
      </c>
      <c r="O2401" s="27">
        <v>1371331.7138340201</v>
      </c>
      <c r="P2401" s="27">
        <v>1476212.8916617499</v>
      </c>
    </row>
    <row r="2402" spans="1:16">
      <c r="A2402" s="104" t="s">
        <v>82</v>
      </c>
      <c r="B2402" s="102" t="s">
        <v>29</v>
      </c>
      <c r="C2402" s="104" t="s">
        <v>357</v>
      </c>
      <c r="D2402" s="102" t="s">
        <v>2907</v>
      </c>
      <c r="E2402" s="27">
        <v>13424316.884027001</v>
      </c>
      <c r="F2402" s="27">
        <v>14314076.318288</v>
      </c>
      <c r="G2402" s="27">
        <v>16113613.2805948</v>
      </c>
      <c r="H2402" s="27">
        <v>19455182</v>
      </c>
      <c r="I2402" s="27">
        <v>20417711.091895599</v>
      </c>
      <c r="J2402" s="27">
        <v>12352803</v>
      </c>
      <c r="K2402" s="27">
        <v>13485267.206953701</v>
      </c>
      <c r="L2402" s="27">
        <v>12654281</v>
      </c>
      <c r="M2402" s="27">
        <v>14151652.653066101</v>
      </c>
      <c r="N2402" s="27">
        <v>15876927.573000999</v>
      </c>
      <c r="O2402" s="27">
        <v>16123161.1018686</v>
      </c>
      <c r="P2402" s="27">
        <v>17334216.9003576</v>
      </c>
    </row>
    <row r="2403" spans="1:16">
      <c r="A2403" s="104" t="s">
        <v>82</v>
      </c>
      <c r="B2403" s="102" t="s">
        <v>29</v>
      </c>
      <c r="C2403" s="104" t="s">
        <v>359</v>
      </c>
      <c r="D2403" s="102" t="s">
        <v>2908</v>
      </c>
      <c r="E2403" s="27">
        <v>23789757.153890502</v>
      </c>
      <c r="F2403" s="27">
        <v>25366534.657678202</v>
      </c>
      <c r="G2403" s="27">
        <v>28555564.512423899</v>
      </c>
      <c r="H2403" s="27">
        <v>34477289</v>
      </c>
      <c r="I2403" s="27">
        <v>36183024.634381101</v>
      </c>
      <c r="J2403" s="27">
        <v>43024764</v>
      </c>
      <c r="K2403" s="27">
        <v>48289410.799175903</v>
      </c>
      <c r="L2403" s="27">
        <v>57564796</v>
      </c>
      <c r="M2403" s="27">
        <v>61873843.136961497</v>
      </c>
      <c r="N2403" s="27">
        <v>66668728.933168098</v>
      </c>
      <c r="O2403" s="27">
        <v>67353061.388762802</v>
      </c>
      <c r="P2403" s="27">
        <v>70718827.936739504</v>
      </c>
    </row>
    <row r="2404" spans="1:16">
      <c r="A2404" s="104" t="s">
        <v>82</v>
      </c>
      <c r="B2404" s="102" t="s">
        <v>29</v>
      </c>
      <c r="C2404" s="104" t="s">
        <v>361</v>
      </c>
      <c r="D2404" s="102" t="s">
        <v>2909</v>
      </c>
      <c r="E2404" s="27">
        <v>1222859.38137394</v>
      </c>
      <c r="F2404" s="27">
        <v>1303910.1104912399</v>
      </c>
      <c r="G2404" s="27">
        <v>1467835.07408506</v>
      </c>
      <c r="H2404" s="27">
        <v>1772228</v>
      </c>
      <c r="I2404" s="27">
        <v>1859907.64152926</v>
      </c>
      <c r="J2404" s="27">
        <v>2524559</v>
      </c>
      <c r="K2404" s="27">
        <v>2821804.9999110801</v>
      </c>
      <c r="L2404" s="27">
        <v>1928059.875</v>
      </c>
      <c r="M2404" s="27">
        <v>2108290.7694312399</v>
      </c>
      <c r="N2404" s="27">
        <v>2373929.1764833601</v>
      </c>
      <c r="O2404" s="27">
        <v>2411841.44196636</v>
      </c>
      <c r="P2404" s="27">
        <v>2598306.4725537398</v>
      </c>
    </row>
    <row r="2405" spans="1:16">
      <c r="A2405" s="104" t="s">
        <v>82</v>
      </c>
      <c r="B2405" s="102" t="s">
        <v>29</v>
      </c>
      <c r="C2405" s="104" t="s">
        <v>363</v>
      </c>
      <c r="D2405" s="102" t="s">
        <v>2910</v>
      </c>
      <c r="E2405" s="27">
        <v>8489129.6775249299</v>
      </c>
      <c r="F2405" s="27">
        <v>9051786.4804368094</v>
      </c>
      <c r="G2405" s="27">
        <v>10189758.919891</v>
      </c>
      <c r="H2405" s="27">
        <v>12302865</v>
      </c>
      <c r="I2405" s="27">
        <v>12911539.460423101</v>
      </c>
      <c r="J2405" s="27">
        <v>18726126</v>
      </c>
      <c r="K2405" s="27">
        <v>21142641.798763599</v>
      </c>
      <c r="L2405" s="27">
        <v>33363162</v>
      </c>
      <c r="M2405" s="27">
        <v>35317005.2197714</v>
      </c>
      <c r="N2405" s="27">
        <v>36825105.309609197</v>
      </c>
      <c r="O2405" s="27">
        <v>37040343.5840872</v>
      </c>
      <c r="P2405" s="27">
        <v>38098955.702193297</v>
      </c>
    </row>
    <row r="2406" spans="1:16">
      <c r="A2406" s="104" t="s">
        <v>82</v>
      </c>
      <c r="B2406" s="102" t="s">
        <v>29</v>
      </c>
      <c r="C2406" s="104" t="s">
        <v>365</v>
      </c>
      <c r="D2406" s="102" t="s">
        <v>2911</v>
      </c>
      <c r="E2406" s="27">
        <v>727982.21224098804</v>
      </c>
      <c r="F2406" s="27">
        <v>776232.64069193602</v>
      </c>
      <c r="G2406" s="27">
        <v>873819.05124428903</v>
      </c>
      <c r="H2406" s="27">
        <v>1055028</v>
      </c>
      <c r="I2406" s="27">
        <v>1107224.3465333099</v>
      </c>
      <c r="J2406" s="27">
        <v>560891</v>
      </c>
      <c r="K2406" s="27">
        <v>615041.954474492</v>
      </c>
      <c r="L2406" s="27">
        <v>736349.9375</v>
      </c>
      <c r="M2406" s="27">
        <v>820981.86481730803</v>
      </c>
      <c r="N2406" s="27">
        <v>923214.12814890197</v>
      </c>
      <c r="O2406" s="27">
        <v>937804.85507171997</v>
      </c>
      <c r="P2406" s="27">
        <v>1009566.8700069</v>
      </c>
    </row>
    <row r="2407" spans="1:16">
      <c r="A2407" s="104" t="s">
        <v>82</v>
      </c>
      <c r="B2407" s="102" t="s">
        <v>29</v>
      </c>
      <c r="C2407" s="104" t="s">
        <v>367</v>
      </c>
      <c r="D2407" s="102" t="s">
        <v>2912</v>
      </c>
      <c r="E2407" s="27">
        <v>687147.01008525596</v>
      </c>
      <c r="F2407" s="27">
        <v>732690.89438338706</v>
      </c>
      <c r="G2407" s="27">
        <v>824803.323929679</v>
      </c>
      <c r="H2407" s="27">
        <v>995847</v>
      </c>
      <c r="I2407" s="27">
        <v>1045116.05698683</v>
      </c>
      <c r="J2407" s="27">
        <v>992947</v>
      </c>
      <c r="K2407" s="27">
        <v>1097714.6643967</v>
      </c>
      <c r="L2407" s="27">
        <v>1064389</v>
      </c>
      <c r="M2407" s="27">
        <v>1170252.2257336299</v>
      </c>
      <c r="N2407" s="27">
        <v>1264556.1996331899</v>
      </c>
      <c r="O2407" s="27">
        <v>1278015.3832596899</v>
      </c>
      <c r="P2407" s="27">
        <v>1344211.7505973501</v>
      </c>
    </row>
    <row r="2408" spans="1:16">
      <c r="A2408" s="104" t="s">
        <v>83</v>
      </c>
      <c r="B2408" s="102" t="s">
        <v>30</v>
      </c>
      <c r="C2408" s="104" t="s">
        <v>85</v>
      </c>
      <c r="D2408" s="102" t="s">
        <v>2913</v>
      </c>
      <c r="E2408" s="27">
        <v>2130618.6521657002</v>
      </c>
      <c r="F2408" s="27">
        <v>2279863.8055606699</v>
      </c>
      <c r="G2408" s="27">
        <v>2548624.9397793999</v>
      </c>
      <c r="H2408" s="27">
        <v>3056783.5265111998</v>
      </c>
      <c r="I2408" s="27">
        <v>3176717.31252706</v>
      </c>
      <c r="J2408" s="27">
        <v>3287615</v>
      </c>
      <c r="K2408" s="27">
        <v>3697719.00903372</v>
      </c>
      <c r="L2408" s="27">
        <v>3338417.5</v>
      </c>
      <c r="M2408" s="27">
        <v>3567251.7362907301</v>
      </c>
      <c r="N2408" s="27">
        <v>3666427.99</v>
      </c>
      <c r="O2408" s="27">
        <v>3680581.95731086</v>
      </c>
      <c r="P2408" s="27">
        <v>3720489.7668404598</v>
      </c>
    </row>
    <row r="2409" spans="1:16">
      <c r="A2409" s="104" t="s">
        <v>83</v>
      </c>
      <c r="B2409" s="102" t="s">
        <v>30</v>
      </c>
      <c r="C2409" s="104" t="s">
        <v>86</v>
      </c>
      <c r="D2409" s="102" t="s">
        <v>2914</v>
      </c>
      <c r="E2409" s="27">
        <v>2267944.9531012699</v>
      </c>
      <c r="F2409" s="27">
        <v>2426809.5120278001</v>
      </c>
      <c r="G2409" s="27">
        <v>2712893.3014835701</v>
      </c>
      <c r="H2409" s="27">
        <v>3253804.60016819</v>
      </c>
      <c r="I2409" s="27">
        <v>3381468.5650348999</v>
      </c>
      <c r="J2409" s="27">
        <v>3499514</v>
      </c>
      <c r="K2409" s="27">
        <v>3936050.7597174002</v>
      </c>
      <c r="L2409" s="27">
        <v>4143023.75</v>
      </c>
      <c r="M2409" s="27">
        <v>4396602.5047700899</v>
      </c>
      <c r="N2409" s="27">
        <v>4633854.5599999996</v>
      </c>
      <c r="O2409" s="27">
        <v>4667713.8838765696</v>
      </c>
      <c r="P2409" s="27">
        <v>4763181.8979098098</v>
      </c>
    </row>
    <row r="2410" spans="1:16">
      <c r="A2410" s="104" t="s">
        <v>83</v>
      </c>
      <c r="B2410" s="102" t="s">
        <v>30</v>
      </c>
      <c r="C2410" s="104" t="s">
        <v>88</v>
      </c>
      <c r="D2410" s="102" t="s">
        <v>2915</v>
      </c>
      <c r="E2410" s="27">
        <v>1358904.6676597199</v>
      </c>
      <c r="F2410" s="27">
        <v>1454092.95269978</v>
      </c>
      <c r="G2410" s="27">
        <v>1625508.3110241999</v>
      </c>
      <c r="H2410" s="27">
        <v>1949610.92540196</v>
      </c>
      <c r="I2410" s="27">
        <v>2026104.4741351299</v>
      </c>
      <c r="J2410" s="27">
        <v>2096835</v>
      </c>
      <c r="K2410" s="27">
        <v>2358398.4003719599</v>
      </c>
      <c r="L2410" s="27">
        <v>1298560.375</v>
      </c>
      <c r="M2410" s="27">
        <v>1392710.5381738001</v>
      </c>
      <c r="N2410" s="27">
        <v>1500550.53</v>
      </c>
      <c r="O2410" s="27">
        <v>1515940.7707961199</v>
      </c>
      <c r="P2410" s="27">
        <v>1559334.30013707</v>
      </c>
    </row>
    <row r="2411" spans="1:16">
      <c r="A2411" s="104" t="s">
        <v>83</v>
      </c>
      <c r="B2411" s="102" t="s">
        <v>30</v>
      </c>
      <c r="C2411" s="104" t="s">
        <v>90</v>
      </c>
      <c r="D2411" s="102" t="s">
        <v>472</v>
      </c>
      <c r="E2411" s="27">
        <v>1606859.41545616</v>
      </c>
      <c r="F2411" s="27">
        <v>1719416.3855644099</v>
      </c>
      <c r="G2411" s="27">
        <v>1922109.32574619</v>
      </c>
      <c r="H2411" s="27">
        <v>2305349.85018356</v>
      </c>
      <c r="I2411" s="27">
        <v>2395800.91852075</v>
      </c>
      <c r="J2411" s="27">
        <v>2479437</v>
      </c>
      <c r="K2411" s="27">
        <v>2788727.3958372301</v>
      </c>
      <c r="L2411" s="27">
        <v>3080917.25</v>
      </c>
      <c r="M2411" s="27">
        <v>3271038.08571058</v>
      </c>
      <c r="N2411" s="27">
        <v>3476003.83</v>
      </c>
      <c r="O2411" s="27">
        <v>3505255.3774458701</v>
      </c>
      <c r="P2411" s="27">
        <v>3587731.5402651001</v>
      </c>
    </row>
    <row r="2412" spans="1:16">
      <c r="A2412" s="104" t="s">
        <v>83</v>
      </c>
      <c r="B2412" s="102" t="s">
        <v>30</v>
      </c>
      <c r="C2412" s="104" t="s">
        <v>92</v>
      </c>
      <c r="D2412" s="102" t="s">
        <v>2916</v>
      </c>
      <c r="E2412" s="27">
        <v>7386711.8063556496</v>
      </c>
      <c r="F2412" s="27">
        <v>7904134.7320882296</v>
      </c>
      <c r="G2412" s="27">
        <v>8835911.5383405909</v>
      </c>
      <c r="H2412" s="27">
        <v>10597663.238141101</v>
      </c>
      <c r="I2412" s="27">
        <v>11013465.621380201</v>
      </c>
      <c r="J2412" s="27">
        <v>11397942</v>
      </c>
      <c r="K2412" s="27">
        <v>12819743.520433299</v>
      </c>
      <c r="L2412" s="27">
        <v>5198565.5</v>
      </c>
      <c r="M2412" s="27">
        <v>5810625.6227192003</v>
      </c>
      <c r="N2412" s="27">
        <v>7378860.8700000001</v>
      </c>
      <c r="O2412" s="27">
        <v>7602670.3691674201</v>
      </c>
      <c r="P2412" s="27">
        <v>8233712.1167204799</v>
      </c>
    </row>
    <row r="2413" spans="1:16">
      <c r="A2413" s="104" t="s">
        <v>83</v>
      </c>
      <c r="B2413" s="102" t="s">
        <v>30</v>
      </c>
      <c r="C2413" s="104" t="s">
        <v>94</v>
      </c>
      <c r="D2413" s="102" t="s">
        <v>2917</v>
      </c>
      <c r="E2413" s="27">
        <v>2959595.9609085498</v>
      </c>
      <c r="F2413" s="27">
        <v>3166909.1526540299</v>
      </c>
      <c r="G2413" s="27">
        <v>3540239.3900631201</v>
      </c>
      <c r="H2413" s="27">
        <v>4246111.4142545098</v>
      </c>
      <c r="I2413" s="27">
        <v>4412708.8240526496</v>
      </c>
      <c r="J2413" s="27">
        <v>4566755</v>
      </c>
      <c r="K2413" s="27">
        <v>5136420.93228947</v>
      </c>
      <c r="L2413" s="27">
        <v>4695313</v>
      </c>
      <c r="M2413" s="27">
        <v>5055440.2343993597</v>
      </c>
      <c r="N2413" s="27">
        <v>5395559.5700000003</v>
      </c>
      <c r="O2413" s="27">
        <v>5444099.4861538904</v>
      </c>
      <c r="P2413" s="27">
        <v>5580960.1384710902</v>
      </c>
    </row>
    <row r="2414" spans="1:16">
      <c r="A2414" s="104" t="s">
        <v>83</v>
      </c>
      <c r="B2414" s="102" t="s">
        <v>30</v>
      </c>
      <c r="C2414" s="104" t="s">
        <v>96</v>
      </c>
      <c r="D2414" s="102" t="s">
        <v>2918</v>
      </c>
      <c r="E2414" s="27">
        <v>4828038.9666402899</v>
      </c>
      <c r="F2414" s="27">
        <v>5166232.4840211198</v>
      </c>
      <c r="G2414" s="27">
        <v>5775252.4169776598</v>
      </c>
      <c r="H2414" s="27">
        <v>6926753.3932197103</v>
      </c>
      <c r="I2414" s="27">
        <v>7198526.5665871501</v>
      </c>
      <c r="J2414" s="27">
        <v>7449824</v>
      </c>
      <c r="K2414" s="27">
        <v>8379130.3737785099</v>
      </c>
      <c r="L2414" s="27">
        <v>7488197</v>
      </c>
      <c r="M2414" s="27">
        <v>7962011.9181737304</v>
      </c>
      <c r="N2414" s="27">
        <v>8227534.3700000001</v>
      </c>
      <c r="O2414" s="27">
        <v>8265428.2003973201</v>
      </c>
      <c r="P2414" s="27">
        <v>8372271.6985990899</v>
      </c>
    </row>
    <row r="2415" spans="1:16">
      <c r="A2415" s="104" t="s">
        <v>83</v>
      </c>
      <c r="B2415" s="102" t="s">
        <v>30</v>
      </c>
      <c r="C2415" s="104" t="s">
        <v>98</v>
      </c>
      <c r="D2415" s="102" t="s">
        <v>192</v>
      </c>
      <c r="E2415" s="27">
        <v>3888640.55781068</v>
      </c>
      <c r="F2415" s="27">
        <v>4161031.2814901299</v>
      </c>
      <c r="G2415" s="27">
        <v>4651553.3398596402</v>
      </c>
      <c r="H2415" s="27">
        <v>5579005.1333335303</v>
      </c>
      <c r="I2415" s="27">
        <v>5797899.0138078397</v>
      </c>
      <c r="J2415" s="27">
        <v>6000302</v>
      </c>
      <c r="K2415" s="27">
        <v>6748791.0590195097</v>
      </c>
      <c r="L2415" s="27">
        <v>2878172.25</v>
      </c>
      <c r="M2415" s="27">
        <v>3181395.0438538902</v>
      </c>
      <c r="N2415" s="27">
        <v>3659527.5</v>
      </c>
      <c r="O2415" s="27">
        <v>3727763.8359241202</v>
      </c>
      <c r="P2415" s="27">
        <v>3920159.4880419699</v>
      </c>
    </row>
    <row r="2416" spans="1:16">
      <c r="A2416" s="104" t="s">
        <v>83</v>
      </c>
      <c r="B2416" s="102" t="s">
        <v>30</v>
      </c>
      <c r="C2416" s="104" t="s">
        <v>100</v>
      </c>
      <c r="D2416" s="102" t="s">
        <v>2919</v>
      </c>
      <c r="E2416" s="27">
        <v>4351186.3818084896</v>
      </c>
      <c r="F2416" s="27">
        <v>4655977.4237638498</v>
      </c>
      <c r="G2416" s="27">
        <v>5204846.0755501799</v>
      </c>
      <c r="H2416" s="27">
        <v>6242616.3589003496</v>
      </c>
      <c r="I2416" s="27">
        <v>6487547.2178344103</v>
      </c>
      <c r="J2416" s="27">
        <v>6714025</v>
      </c>
      <c r="K2416" s="27">
        <v>7551545.9228277802</v>
      </c>
      <c r="L2416" s="27">
        <v>9095101</v>
      </c>
      <c r="M2416" s="27">
        <v>9661449.5826897994</v>
      </c>
      <c r="N2416" s="27">
        <v>10212051</v>
      </c>
      <c r="O2416" s="27">
        <v>10290629.617130799</v>
      </c>
      <c r="P2416" s="27">
        <v>10512185.853097999</v>
      </c>
    </row>
    <row r="2417" spans="1:16">
      <c r="A2417" s="104" t="s">
        <v>83</v>
      </c>
      <c r="B2417" s="102" t="s">
        <v>30</v>
      </c>
      <c r="C2417" s="104" t="s">
        <v>102</v>
      </c>
      <c r="D2417" s="102" t="s">
        <v>2920</v>
      </c>
      <c r="E2417" s="27">
        <v>54680294.109362401</v>
      </c>
      <c r="F2417" s="27">
        <v>58510528.522141397</v>
      </c>
      <c r="G2417" s="27">
        <v>65408026.5087144</v>
      </c>
      <c r="H2417" s="27">
        <v>78449431.618114993</v>
      </c>
      <c r="I2417" s="27">
        <v>81527417.7641875</v>
      </c>
      <c r="J2417" s="27">
        <v>84373510</v>
      </c>
      <c r="K2417" s="27">
        <v>94898429.0277486</v>
      </c>
      <c r="L2417" s="27">
        <v>77528848</v>
      </c>
      <c r="M2417" s="27">
        <v>83813761.939704597</v>
      </c>
      <c r="N2417" s="27">
        <v>89609661.540000007</v>
      </c>
      <c r="O2417" s="27">
        <v>90436819.114318103</v>
      </c>
      <c r="P2417" s="27">
        <v>92769030.083795801</v>
      </c>
    </row>
    <row r="2418" spans="1:16">
      <c r="A2418" s="104" t="s">
        <v>83</v>
      </c>
      <c r="B2418" s="102" t="s">
        <v>30</v>
      </c>
      <c r="C2418" s="104" t="s">
        <v>104</v>
      </c>
      <c r="D2418" s="102" t="s">
        <v>2921</v>
      </c>
      <c r="E2418" s="27">
        <v>1041886.0130153</v>
      </c>
      <c r="F2418" s="27">
        <v>1114867.83811782</v>
      </c>
      <c r="G2418" s="27">
        <v>1246293.7346649601</v>
      </c>
      <c r="H2418" s="27">
        <v>1494786.5014801701</v>
      </c>
      <c r="I2418" s="27">
        <v>1553434.8823339599</v>
      </c>
      <c r="J2418" s="27">
        <v>1607665</v>
      </c>
      <c r="K2418" s="27">
        <v>1808208.0111600801</v>
      </c>
      <c r="L2418" s="27">
        <v>1078651.75</v>
      </c>
      <c r="M2418" s="27">
        <v>1149265.15689633</v>
      </c>
      <c r="N2418" s="27">
        <v>1228305.76</v>
      </c>
      <c r="O2418" s="27">
        <v>1239586.0013896599</v>
      </c>
      <c r="P2418" s="27">
        <v>1271391.1974764899</v>
      </c>
    </row>
    <row r="2419" spans="1:16">
      <c r="A2419" s="104" t="s">
        <v>83</v>
      </c>
      <c r="B2419" s="102" t="s">
        <v>30</v>
      </c>
      <c r="C2419" s="104" t="s">
        <v>138</v>
      </c>
      <c r="D2419" s="102" t="s">
        <v>2922</v>
      </c>
      <c r="E2419" s="27">
        <v>4314500.4012488304</v>
      </c>
      <c r="F2419" s="27">
        <v>4616721.6709033102</v>
      </c>
      <c r="G2419" s="27">
        <v>5160962.6687792698</v>
      </c>
      <c r="H2419" s="27">
        <v>6189983.2417983403</v>
      </c>
      <c r="I2419" s="27">
        <v>6432849.0251506697</v>
      </c>
      <c r="J2419" s="27">
        <v>6657417</v>
      </c>
      <c r="K2419" s="27">
        <v>7487876.8811888304</v>
      </c>
      <c r="L2419" s="27">
        <v>3615323.25</v>
      </c>
      <c r="M2419" s="27">
        <v>3882056.64451758</v>
      </c>
      <c r="N2419" s="27">
        <v>4783089.2</v>
      </c>
      <c r="O2419" s="27">
        <v>4911679.3532873001</v>
      </c>
      <c r="P2419" s="27">
        <v>5274245.5376502397</v>
      </c>
    </row>
    <row r="2420" spans="1:16">
      <c r="A2420" s="104" t="s">
        <v>83</v>
      </c>
      <c r="B2420" s="102" t="s">
        <v>30</v>
      </c>
      <c r="C2420" s="104" t="s">
        <v>139</v>
      </c>
      <c r="D2420" s="102" t="s">
        <v>2923</v>
      </c>
      <c r="E2420" s="27">
        <v>1314973.3494697299</v>
      </c>
      <c r="F2420" s="27">
        <v>1407084.3422334599</v>
      </c>
      <c r="G2420" s="27">
        <v>1572958.10314177</v>
      </c>
      <c r="H2420" s="27">
        <v>1886582.97363765</v>
      </c>
      <c r="I2420" s="27">
        <v>1960603.60239806</v>
      </c>
      <c r="J2420" s="27">
        <v>2029048</v>
      </c>
      <c r="K2420" s="27">
        <v>2282154.9721086598</v>
      </c>
      <c r="L2420" s="27">
        <v>1485842.875</v>
      </c>
      <c r="M2420" s="27">
        <v>1622125.51667454</v>
      </c>
      <c r="N2420" s="27">
        <v>1886925.99</v>
      </c>
      <c r="O2420" s="27">
        <v>1924716.72269244</v>
      </c>
      <c r="P2420" s="27">
        <v>2031269.54120882</v>
      </c>
    </row>
    <row r="2421" spans="1:16">
      <c r="A2421" s="104" t="s">
        <v>83</v>
      </c>
      <c r="B2421" s="102" t="s">
        <v>30</v>
      </c>
      <c r="C2421" s="104" t="s">
        <v>140</v>
      </c>
      <c r="D2421" s="102" t="s">
        <v>2924</v>
      </c>
      <c r="E2421" s="27">
        <v>8193644.3414982297</v>
      </c>
      <c r="F2421" s="27">
        <v>8767591.1176459603</v>
      </c>
      <c r="G2421" s="27">
        <v>9801156.2486941703</v>
      </c>
      <c r="H2421" s="27">
        <v>11755363.644979499</v>
      </c>
      <c r="I2421" s="27">
        <v>12216588.738613</v>
      </c>
      <c r="J2421" s="27">
        <v>12643065</v>
      </c>
      <c r="K2421" s="27">
        <v>14220186.425206801</v>
      </c>
      <c r="L2421" s="27">
        <v>34213056</v>
      </c>
      <c r="M2421" s="27">
        <v>36084882.7131657</v>
      </c>
      <c r="N2421" s="27">
        <v>37771880.859999999</v>
      </c>
      <c r="O2421" s="27">
        <v>38012639.531581901</v>
      </c>
      <c r="P2421" s="27">
        <v>38691470.296866797</v>
      </c>
    </row>
    <row r="2422" spans="1:16">
      <c r="A2422" s="104" t="s">
        <v>83</v>
      </c>
      <c r="B2422" s="102" t="s">
        <v>30</v>
      </c>
      <c r="C2422" s="104" t="s">
        <v>142</v>
      </c>
      <c r="D2422" s="102" t="s">
        <v>2925</v>
      </c>
      <c r="E2422" s="27">
        <v>919702.20081582805</v>
      </c>
      <c r="F2422" s="27">
        <v>984125.31843893102</v>
      </c>
      <c r="G2422" s="27">
        <v>1100138.66808458</v>
      </c>
      <c r="H2422" s="27">
        <v>1319490.2494244601</v>
      </c>
      <c r="I2422" s="27">
        <v>1371260.83108823</v>
      </c>
      <c r="J2422" s="27">
        <v>1419131</v>
      </c>
      <c r="K2422" s="27">
        <v>1596156.2652940999</v>
      </c>
      <c r="L2422" s="27">
        <v>1838919.75</v>
      </c>
      <c r="M2422" s="27">
        <v>1943680.2007605</v>
      </c>
      <c r="N2422" s="27">
        <v>1995936.67</v>
      </c>
      <c r="O2422" s="27">
        <v>2003394.4374117199</v>
      </c>
      <c r="P2422" s="27">
        <v>2024421.98761458</v>
      </c>
    </row>
    <row r="2423" spans="1:16">
      <c r="A2423" s="104" t="s">
        <v>83</v>
      </c>
      <c r="B2423" s="102" t="s">
        <v>30</v>
      </c>
      <c r="C2423" s="104" t="s">
        <v>144</v>
      </c>
      <c r="D2423" s="102" t="s">
        <v>2926</v>
      </c>
      <c r="E2423" s="27">
        <v>7801411.6845115302</v>
      </c>
      <c r="F2423" s="27">
        <v>8347883.4251811802</v>
      </c>
      <c r="G2423" s="27">
        <v>9331971.4273275807</v>
      </c>
      <c r="H2423" s="27">
        <v>11192630.223338099</v>
      </c>
      <c r="I2423" s="27">
        <v>11631776.3083263</v>
      </c>
      <c r="J2423" s="27">
        <v>12037837</v>
      </c>
      <c r="K2423" s="27">
        <v>13539461.063946901</v>
      </c>
      <c r="L2423" s="27">
        <v>15919349</v>
      </c>
      <c r="M2423" s="27">
        <v>17098297.379376199</v>
      </c>
      <c r="N2423" s="27">
        <v>18383715.57</v>
      </c>
      <c r="O2423" s="27">
        <v>18567163.145106599</v>
      </c>
      <c r="P2423" s="27">
        <v>19084402.4920098</v>
      </c>
    </row>
    <row r="2424" spans="1:16">
      <c r="A2424" s="104" t="s">
        <v>83</v>
      </c>
      <c r="B2424" s="102" t="s">
        <v>30</v>
      </c>
      <c r="C2424" s="104" t="s">
        <v>146</v>
      </c>
      <c r="D2424" s="102" t="s">
        <v>426</v>
      </c>
      <c r="E2424" s="27">
        <v>19102936.838489302</v>
      </c>
      <c r="F2424" s="27">
        <v>20441055.574968401</v>
      </c>
      <c r="G2424" s="27">
        <v>21971884.225524999</v>
      </c>
      <c r="H2424" s="27">
        <v>26352757.009750299</v>
      </c>
      <c r="I2424" s="27">
        <v>27386715.055241499</v>
      </c>
      <c r="J2424" s="27">
        <v>28342775</v>
      </c>
      <c r="K2424" s="27">
        <v>31878309.239356998</v>
      </c>
      <c r="L2424" s="27">
        <v>22354768</v>
      </c>
      <c r="M2424" s="27">
        <v>24258423.070149101</v>
      </c>
      <c r="N2424" s="27">
        <v>26232548.899999999</v>
      </c>
      <c r="O2424" s="27">
        <v>26514284.835118301</v>
      </c>
      <c r="P2424" s="27">
        <v>27308652.998744</v>
      </c>
    </row>
    <row r="2425" spans="1:16">
      <c r="A2425" s="104" t="s">
        <v>83</v>
      </c>
      <c r="B2425" s="102" t="s">
        <v>30</v>
      </c>
      <c r="C2425" s="104" t="s">
        <v>148</v>
      </c>
      <c r="D2425" s="102" t="s">
        <v>2927</v>
      </c>
      <c r="E2425" s="27">
        <v>1684658.82144368</v>
      </c>
      <c r="F2425" s="27">
        <v>1802665.468935</v>
      </c>
      <c r="G2425" s="27">
        <v>2015172.20500926</v>
      </c>
      <c r="H2425" s="27">
        <v>2416968.10825714</v>
      </c>
      <c r="I2425" s="27">
        <v>2511798.5512527199</v>
      </c>
      <c r="J2425" s="27">
        <v>2599485</v>
      </c>
      <c r="K2425" s="27">
        <v>2923749.3727265401</v>
      </c>
      <c r="L2425" s="27">
        <v>2454576.75</v>
      </c>
      <c r="M2425" s="27">
        <v>2615797.1639346001</v>
      </c>
      <c r="N2425" s="27">
        <v>2745820.32</v>
      </c>
      <c r="O2425" s="27">
        <v>2764376.5017322199</v>
      </c>
      <c r="P2425" s="27">
        <v>2816696.5614566398</v>
      </c>
    </row>
    <row r="2426" spans="1:16">
      <c r="A2426" s="104" t="s">
        <v>83</v>
      </c>
      <c r="B2426" s="102" t="s">
        <v>30</v>
      </c>
      <c r="C2426" s="104" t="s">
        <v>150</v>
      </c>
      <c r="D2426" s="102" t="s">
        <v>2928</v>
      </c>
      <c r="E2426" s="27">
        <v>6967933.8574287305</v>
      </c>
      <c r="F2426" s="27">
        <v>7456022.3083304903</v>
      </c>
      <c r="G2426" s="27">
        <v>8334973.5015227804</v>
      </c>
      <c r="H2426" s="27">
        <v>9996845.4736880902</v>
      </c>
      <c r="I2426" s="27">
        <v>10389074.598092699</v>
      </c>
      <c r="J2426" s="27">
        <v>10751753</v>
      </c>
      <c r="K2426" s="27">
        <v>12092948.427028</v>
      </c>
      <c r="L2426" s="27">
        <v>4229259.5</v>
      </c>
      <c r="M2426" s="27">
        <v>4642427.9836881002</v>
      </c>
      <c r="N2426" s="27">
        <v>5113448.41</v>
      </c>
      <c r="O2426" s="27">
        <v>5180669.7417634604</v>
      </c>
      <c r="P2426" s="27">
        <v>5370203.5586556299</v>
      </c>
    </row>
    <row r="2427" spans="1:16">
      <c r="A2427" s="104" t="s">
        <v>83</v>
      </c>
      <c r="B2427" s="102" t="s">
        <v>30</v>
      </c>
      <c r="C2427" s="104" t="s">
        <v>151</v>
      </c>
      <c r="D2427" s="102" t="s">
        <v>2929</v>
      </c>
      <c r="E2427" s="27">
        <v>13007624.747189101</v>
      </c>
      <c r="F2427" s="27">
        <v>13918780.269424399</v>
      </c>
      <c r="G2427" s="27">
        <v>15559591.9542489</v>
      </c>
      <c r="H2427" s="27">
        <v>18661947.320150301</v>
      </c>
      <c r="I2427" s="27">
        <v>19394154.222412799</v>
      </c>
      <c r="J2427" s="27">
        <v>20071197</v>
      </c>
      <c r="K2427" s="27">
        <v>22574917.966276102</v>
      </c>
      <c r="L2427" s="27">
        <v>21143048</v>
      </c>
      <c r="M2427" s="27">
        <v>22694848.554796498</v>
      </c>
      <c r="N2427" s="27">
        <v>24356322.989999998</v>
      </c>
      <c r="O2427" s="27">
        <v>24593439.035227001</v>
      </c>
      <c r="P2427" s="27">
        <v>25261999.253003899</v>
      </c>
    </row>
    <row r="2428" spans="1:16">
      <c r="A2428" s="104" t="s">
        <v>83</v>
      </c>
      <c r="B2428" s="102" t="s">
        <v>30</v>
      </c>
      <c r="C2428" s="104" t="s">
        <v>153</v>
      </c>
      <c r="D2428" s="102" t="s">
        <v>2930</v>
      </c>
      <c r="E2428" s="27">
        <v>4509155.6317065395</v>
      </c>
      <c r="F2428" s="27">
        <v>4825012.0723942202</v>
      </c>
      <c r="G2428" s="27">
        <v>5393807.3284600498</v>
      </c>
      <c r="H2428" s="27">
        <v>6469253.7255949602</v>
      </c>
      <c r="I2428" s="27">
        <v>6723076.7671921998</v>
      </c>
      <c r="J2428" s="27">
        <v>6957777</v>
      </c>
      <c r="K2428" s="27">
        <v>7825703.8053737096</v>
      </c>
      <c r="L2428" s="27">
        <v>6875496</v>
      </c>
      <c r="M2428" s="27">
        <v>7290678.8826091001</v>
      </c>
      <c r="N2428" s="27">
        <v>8199055.8799999999</v>
      </c>
      <c r="O2428" s="27">
        <v>8328694.2287922297</v>
      </c>
      <c r="P2428" s="27">
        <v>8694215.8393247109</v>
      </c>
    </row>
    <row r="2429" spans="1:16">
      <c r="A2429" s="104" t="s">
        <v>83</v>
      </c>
      <c r="B2429" s="102" t="s">
        <v>30</v>
      </c>
      <c r="C2429" s="104" t="s">
        <v>155</v>
      </c>
      <c r="D2429" s="102" t="s">
        <v>2931</v>
      </c>
      <c r="E2429" s="27">
        <v>5110279.7184492601</v>
      </c>
      <c r="F2429" s="27">
        <v>5468243.5801172899</v>
      </c>
      <c r="G2429" s="27">
        <v>6112866.0102663897</v>
      </c>
      <c r="H2429" s="27">
        <v>7331682.2056877296</v>
      </c>
      <c r="I2429" s="27">
        <v>7619342.87816012</v>
      </c>
      <c r="J2429" s="27">
        <v>7885331</v>
      </c>
      <c r="K2429" s="27">
        <v>8868963.2174119893</v>
      </c>
      <c r="L2429" s="27">
        <v>8706324</v>
      </c>
      <c r="M2429" s="27">
        <v>9423823.4120034203</v>
      </c>
      <c r="N2429" s="27">
        <v>10084880.140000001</v>
      </c>
      <c r="O2429" s="27">
        <v>10179222.430608001</v>
      </c>
      <c r="P2429" s="27">
        <v>10445225.094935499</v>
      </c>
    </row>
    <row r="2430" spans="1:16">
      <c r="A2430" s="104" t="s">
        <v>83</v>
      </c>
      <c r="B2430" s="102" t="s">
        <v>30</v>
      </c>
      <c r="C2430" s="104" t="s">
        <v>157</v>
      </c>
      <c r="D2430" s="102" t="s">
        <v>2932</v>
      </c>
      <c r="E2430" s="27">
        <v>3098116.4929338698</v>
      </c>
      <c r="F2430" s="27">
        <v>3315132.7434737799</v>
      </c>
      <c r="G2430" s="27">
        <v>3705936.27917255</v>
      </c>
      <c r="H2430" s="27">
        <v>4444845.8428157102</v>
      </c>
      <c r="I2430" s="27">
        <v>4619240.6554427603</v>
      </c>
      <c r="J2430" s="27">
        <v>4780497</v>
      </c>
      <c r="K2430" s="27">
        <v>5376825.2880343599</v>
      </c>
      <c r="L2430" s="27">
        <v>1954261</v>
      </c>
      <c r="M2430" s="27">
        <v>2135729.8577536098</v>
      </c>
      <c r="N2430" s="27">
        <v>2174614.91</v>
      </c>
      <c r="O2430" s="27">
        <v>2180164.34528434</v>
      </c>
      <c r="P2430" s="27">
        <v>2195811.23850977</v>
      </c>
    </row>
    <row r="2431" spans="1:16">
      <c r="A2431" s="104" t="s">
        <v>83</v>
      </c>
      <c r="B2431" s="102" t="s">
        <v>30</v>
      </c>
      <c r="C2431" s="104" t="s">
        <v>159</v>
      </c>
      <c r="D2431" s="102" t="s">
        <v>115</v>
      </c>
      <c r="E2431" s="27">
        <v>13233598.1258996</v>
      </c>
      <c r="F2431" s="27">
        <v>14160582.586614599</v>
      </c>
      <c r="G2431" s="27">
        <v>15829899.0728203</v>
      </c>
      <c r="H2431" s="27">
        <v>18986149.729948301</v>
      </c>
      <c r="I2431" s="27">
        <v>19731076.807592701</v>
      </c>
      <c r="J2431" s="27">
        <v>20419881</v>
      </c>
      <c r="K2431" s="27">
        <v>22967097.982697301</v>
      </c>
      <c r="L2431" s="27">
        <v>12218188</v>
      </c>
      <c r="M2431" s="27">
        <v>13597219.219184101</v>
      </c>
      <c r="N2431" s="27">
        <v>15641203.380000001</v>
      </c>
      <c r="O2431" s="27">
        <v>15932909.1241295</v>
      </c>
      <c r="P2431" s="27">
        <v>16755387.631376401</v>
      </c>
    </row>
    <row r="2432" spans="1:16">
      <c r="A2432" s="104" t="s">
        <v>83</v>
      </c>
      <c r="B2432" s="102" t="s">
        <v>30</v>
      </c>
      <c r="C2432" s="104" t="s">
        <v>161</v>
      </c>
      <c r="D2432" s="102" t="s">
        <v>2933</v>
      </c>
      <c r="E2432" s="27">
        <v>2748201.4210688402</v>
      </c>
      <c r="F2432" s="27">
        <v>2940706.88995262</v>
      </c>
      <c r="G2432" s="27">
        <v>3287371.3342197002</v>
      </c>
      <c r="H2432" s="27">
        <v>3942825.16157036</v>
      </c>
      <c r="I2432" s="27">
        <v>4097523.0474710902</v>
      </c>
      <c r="J2432" s="27">
        <v>4240566</v>
      </c>
      <c r="K2432" s="27">
        <v>4769542.6983192004</v>
      </c>
      <c r="L2432" s="27">
        <v>3106581</v>
      </c>
      <c r="M2432" s="27">
        <v>3394524.7684787102</v>
      </c>
      <c r="N2432" s="27">
        <v>3622922.22</v>
      </c>
      <c r="O2432" s="27">
        <v>3655517.76254554</v>
      </c>
      <c r="P2432" s="27">
        <v>3747422.47863913</v>
      </c>
    </row>
    <row r="2433" spans="1:16">
      <c r="A2433" s="104" t="s">
        <v>83</v>
      </c>
      <c r="B2433" s="102" t="s">
        <v>30</v>
      </c>
      <c r="C2433" s="104" t="s">
        <v>163</v>
      </c>
      <c r="D2433" s="102" t="s">
        <v>2934</v>
      </c>
      <c r="E2433" s="27">
        <v>15445156.9199319</v>
      </c>
      <c r="F2433" s="27">
        <v>16527056.2130698</v>
      </c>
      <c r="G2433" s="27">
        <v>18475343.809057198</v>
      </c>
      <c r="H2433" s="27">
        <v>22159057.506140999</v>
      </c>
      <c r="I2433" s="27">
        <v>23028474.538309701</v>
      </c>
      <c r="J2433" s="27">
        <v>23832390</v>
      </c>
      <c r="K2433" s="27">
        <v>26805289.760459799</v>
      </c>
      <c r="L2433" s="27">
        <v>21199934</v>
      </c>
      <c r="M2433" s="27">
        <v>22493187.569158401</v>
      </c>
      <c r="N2433" s="27">
        <v>24757450.129999999</v>
      </c>
      <c r="O2433" s="27">
        <v>25080592.646957099</v>
      </c>
      <c r="P2433" s="27">
        <v>25991708.676300399</v>
      </c>
    </row>
    <row r="2434" spans="1:16">
      <c r="A2434" s="104" t="s">
        <v>83</v>
      </c>
      <c r="B2434" s="102" t="s">
        <v>30</v>
      </c>
      <c r="C2434" s="104" t="s">
        <v>165</v>
      </c>
      <c r="D2434" s="102" t="s">
        <v>888</v>
      </c>
      <c r="E2434" s="27">
        <v>1862475.3635819701</v>
      </c>
      <c r="F2434" s="27">
        <v>1992937.6690018501</v>
      </c>
      <c r="G2434" s="27">
        <v>2227874.5924457302</v>
      </c>
      <c r="H2434" s="27">
        <v>2672080.2449302101</v>
      </c>
      <c r="I2434" s="27">
        <v>2776920.08639431</v>
      </c>
      <c r="J2434" s="27">
        <v>2873861</v>
      </c>
      <c r="K2434" s="27">
        <v>3232352.5135635901</v>
      </c>
      <c r="L2434" s="27">
        <v>2441800.5</v>
      </c>
      <c r="M2434" s="27">
        <v>2623816.2494202601</v>
      </c>
      <c r="N2434" s="27">
        <v>2854310.99</v>
      </c>
      <c r="O2434" s="27">
        <v>2887205.9107259102</v>
      </c>
      <c r="P2434" s="27">
        <v>2979954.7468663501</v>
      </c>
    </row>
    <row r="2435" spans="1:16">
      <c r="A2435" s="104" t="s">
        <v>83</v>
      </c>
      <c r="B2435" s="102" t="s">
        <v>30</v>
      </c>
      <c r="C2435" s="104" t="s">
        <v>167</v>
      </c>
      <c r="D2435" s="102" t="s">
        <v>2935</v>
      </c>
      <c r="E2435" s="27">
        <v>1380394.80780944</v>
      </c>
      <c r="F2435" s="27">
        <v>1477088.4299307601</v>
      </c>
      <c r="G2435" s="27">
        <v>1651214.6039460099</v>
      </c>
      <c r="H2435" s="27">
        <v>1980442.6776557299</v>
      </c>
      <c r="I2435" s="27">
        <v>2058145.9190891699</v>
      </c>
      <c r="J2435" s="27">
        <v>2129995</v>
      </c>
      <c r="K2435" s="27">
        <v>2395694.8446026901</v>
      </c>
      <c r="L2435" s="27">
        <v>2030058.75</v>
      </c>
      <c r="M2435" s="27">
        <v>2148456.0224128799</v>
      </c>
      <c r="N2435" s="27">
        <v>2229010.4900000002</v>
      </c>
      <c r="O2435" s="27">
        <v>2240506.7632641401</v>
      </c>
      <c r="P2435" s="27">
        <v>2272921.0692451801</v>
      </c>
    </row>
    <row r="2436" spans="1:16">
      <c r="A2436" s="104" t="s">
        <v>83</v>
      </c>
      <c r="B2436" s="102" t="s">
        <v>30</v>
      </c>
      <c r="C2436" s="104" t="s">
        <v>169</v>
      </c>
      <c r="D2436" s="102" t="s">
        <v>2936</v>
      </c>
      <c r="E2436" s="27">
        <v>5611591.8961361703</v>
      </c>
      <c r="F2436" s="27">
        <v>6004671.5739459498</v>
      </c>
      <c r="G2436" s="27">
        <v>6712530.6744814496</v>
      </c>
      <c r="H2436" s="27">
        <v>8050911.2449994599</v>
      </c>
      <c r="I2436" s="27">
        <v>8366791.0769355204</v>
      </c>
      <c r="J2436" s="27">
        <v>8658873</v>
      </c>
      <c r="K2436" s="27">
        <v>9738997.6400472205</v>
      </c>
      <c r="L2436" s="27">
        <v>14585279</v>
      </c>
      <c r="M2436" s="27">
        <v>15474492.0916376</v>
      </c>
      <c r="N2436" s="27">
        <v>17020670.66</v>
      </c>
      <c r="O2436" s="27">
        <v>17241332.421774302</v>
      </c>
      <c r="P2436" s="27">
        <v>17863498.974448301</v>
      </c>
    </row>
    <row r="2437" spans="1:16">
      <c r="A2437" s="104" t="s">
        <v>83</v>
      </c>
      <c r="B2437" s="102" t="s">
        <v>30</v>
      </c>
      <c r="C2437" s="104" t="s">
        <v>171</v>
      </c>
      <c r="D2437" s="102" t="s">
        <v>2937</v>
      </c>
      <c r="E2437" s="27">
        <v>979742.17347353895</v>
      </c>
      <c r="F2437" s="27">
        <v>1048370.95921093</v>
      </c>
      <c r="G2437" s="27">
        <v>1171957.88899983</v>
      </c>
      <c r="H2437" s="27">
        <v>1405629.1739692399</v>
      </c>
      <c r="I2437" s="27">
        <v>1460779.4412775801</v>
      </c>
      <c r="J2437" s="27">
        <v>1511775</v>
      </c>
      <c r="K2437" s="27">
        <v>1700356.49275977</v>
      </c>
      <c r="L2437" s="27">
        <v>1028517.875</v>
      </c>
      <c r="M2437" s="27">
        <v>1105297.6272367199</v>
      </c>
      <c r="N2437" s="27">
        <v>1164573.72</v>
      </c>
      <c r="O2437" s="27">
        <v>1173033.2072050599</v>
      </c>
      <c r="P2437" s="27">
        <v>1196885.1520904501</v>
      </c>
    </row>
    <row r="2438" spans="1:16">
      <c r="A2438" s="104" t="s">
        <v>83</v>
      </c>
      <c r="B2438" s="102" t="s">
        <v>30</v>
      </c>
      <c r="C2438" s="104" t="s">
        <v>173</v>
      </c>
      <c r="D2438" s="102" t="s">
        <v>2938</v>
      </c>
      <c r="E2438" s="27">
        <v>4540724.3821972199</v>
      </c>
      <c r="F2438" s="27">
        <v>4858792.1444673203</v>
      </c>
      <c r="G2438" s="27">
        <v>5431569.5553031797</v>
      </c>
      <c r="H2438" s="27">
        <v>6514545.1889000498</v>
      </c>
      <c r="I2438" s="27">
        <v>6770145.2541393498</v>
      </c>
      <c r="J2438" s="27">
        <v>7006489</v>
      </c>
      <c r="K2438" s="27">
        <v>7880491.82136261</v>
      </c>
      <c r="L2438" s="27">
        <v>5023559.5</v>
      </c>
      <c r="M2438" s="27">
        <v>5378443.2107930696</v>
      </c>
      <c r="N2438" s="27">
        <v>5696462.79</v>
      </c>
      <c r="O2438" s="27">
        <v>5741848.7470042901</v>
      </c>
      <c r="P2438" s="27">
        <v>5869816.6710166596</v>
      </c>
    </row>
    <row r="2439" spans="1:16">
      <c r="A2439" s="104" t="s">
        <v>83</v>
      </c>
      <c r="B2439" s="102" t="s">
        <v>30</v>
      </c>
      <c r="C2439" s="104" t="s">
        <v>175</v>
      </c>
      <c r="D2439" s="102" t="s">
        <v>15</v>
      </c>
      <c r="E2439" s="27">
        <v>1787122.03416557</v>
      </c>
      <c r="F2439" s="27">
        <v>1912306.00448961</v>
      </c>
      <c r="G2439" s="27">
        <v>2137737.6857317099</v>
      </c>
      <c r="H2439" s="27">
        <v>2563971.3555939998</v>
      </c>
      <c r="I2439" s="27">
        <v>2664569.5135364099</v>
      </c>
      <c r="J2439" s="27">
        <v>2757589</v>
      </c>
      <c r="K2439" s="27">
        <v>3101575.73739461</v>
      </c>
      <c r="L2439" s="27">
        <v>1647889.125</v>
      </c>
      <c r="M2439" s="27">
        <v>1792150.90005549</v>
      </c>
      <c r="N2439" s="27">
        <v>1971081.15</v>
      </c>
      <c r="O2439" s="27">
        <v>1996617.0397218</v>
      </c>
      <c r="P2439" s="27">
        <v>2068616.71185115</v>
      </c>
    </row>
    <row r="2440" spans="1:16">
      <c r="A2440" s="104" t="s">
        <v>83</v>
      </c>
      <c r="B2440" s="102" t="s">
        <v>30</v>
      </c>
      <c r="C2440" s="104" t="s">
        <v>177</v>
      </c>
      <c r="D2440" s="102" t="s">
        <v>2939</v>
      </c>
      <c r="E2440" s="27">
        <v>2012584.8569813201</v>
      </c>
      <c r="F2440" s="27">
        <v>2153562.0024668602</v>
      </c>
      <c r="G2440" s="27">
        <v>2407434.0824541301</v>
      </c>
      <c r="H2440" s="27">
        <v>2887441.2745268</v>
      </c>
      <c r="I2440" s="27">
        <v>3000730.8682875</v>
      </c>
      <c r="J2440" s="27">
        <v>3105485</v>
      </c>
      <c r="K2440" s="27">
        <v>3492869.67679042</v>
      </c>
      <c r="L2440" s="27">
        <v>2232094.25</v>
      </c>
      <c r="M2440" s="27">
        <v>2378610.3895302401</v>
      </c>
      <c r="N2440" s="27">
        <v>2437255.5699999998</v>
      </c>
      <c r="O2440" s="27">
        <v>2445625.1324622198</v>
      </c>
      <c r="P2440" s="27">
        <v>2469223.5137462202</v>
      </c>
    </row>
    <row r="2441" spans="1:16">
      <c r="A2441" s="104" t="s">
        <v>83</v>
      </c>
      <c r="B2441" s="102" t="s">
        <v>30</v>
      </c>
      <c r="C2441" s="104" t="s">
        <v>179</v>
      </c>
      <c r="D2441" s="102" t="s">
        <v>2940</v>
      </c>
      <c r="E2441" s="27">
        <v>10343107.363265701</v>
      </c>
      <c r="F2441" s="27">
        <v>11067619.299478199</v>
      </c>
      <c r="G2441" s="27">
        <v>12372322.6368274</v>
      </c>
      <c r="H2441" s="27">
        <v>14839183.0553966</v>
      </c>
      <c r="I2441" s="27">
        <v>15421402.695791701</v>
      </c>
      <c r="J2441" s="27">
        <v>15959758</v>
      </c>
      <c r="K2441" s="27">
        <v>17950610.1060124</v>
      </c>
      <c r="L2441" s="27">
        <v>9913651</v>
      </c>
      <c r="M2441" s="27">
        <v>10709863.1656661</v>
      </c>
      <c r="N2441" s="27">
        <v>11602010.51</v>
      </c>
      <c r="O2441" s="27">
        <v>11729332.692196701</v>
      </c>
      <c r="P2441" s="27">
        <v>12088323.768092999</v>
      </c>
    </row>
    <row r="2442" spans="1:16">
      <c r="A2442" s="104" t="s">
        <v>83</v>
      </c>
      <c r="B2442" s="102" t="s">
        <v>30</v>
      </c>
      <c r="C2442" s="104" t="s">
        <v>181</v>
      </c>
      <c r="D2442" s="102" t="s">
        <v>2941</v>
      </c>
      <c r="E2442" s="27">
        <v>5946193.58570519</v>
      </c>
      <c r="F2442" s="27">
        <v>6362711.3764007203</v>
      </c>
      <c r="G2442" s="27">
        <v>7112777.9031841597</v>
      </c>
      <c r="H2442" s="27">
        <v>8530961.9249304701</v>
      </c>
      <c r="I2442" s="27">
        <v>8865676.6841624808</v>
      </c>
      <c r="J2442" s="27">
        <v>9175174</v>
      </c>
      <c r="K2442" s="27">
        <v>10319703.6367382</v>
      </c>
      <c r="L2442" s="27">
        <v>12276992</v>
      </c>
      <c r="M2442" s="27">
        <v>13210795.1971169</v>
      </c>
      <c r="N2442" s="27">
        <v>14513214.85</v>
      </c>
      <c r="O2442" s="27">
        <v>14699088.749479201</v>
      </c>
      <c r="P2442" s="27">
        <v>15223169.238055401</v>
      </c>
    </row>
    <row r="2443" spans="1:16">
      <c r="A2443" s="104" t="s">
        <v>83</v>
      </c>
      <c r="B2443" s="102" t="s">
        <v>30</v>
      </c>
      <c r="C2443" s="104" t="s">
        <v>183</v>
      </c>
      <c r="D2443" s="102" t="s">
        <v>2942</v>
      </c>
      <c r="E2443" s="27">
        <v>11733263.188191799</v>
      </c>
      <c r="F2443" s="27">
        <v>12555152.484319599</v>
      </c>
      <c r="G2443" s="27">
        <v>14035213.272823799</v>
      </c>
      <c r="H2443" s="27">
        <v>16833629.7953487</v>
      </c>
      <c r="I2443" s="27">
        <v>17494102.130608398</v>
      </c>
      <c r="J2443" s="27">
        <v>18104815</v>
      </c>
      <c r="K2443" s="27">
        <v>20363245.334810302</v>
      </c>
      <c r="L2443" s="27">
        <v>12771328</v>
      </c>
      <c r="M2443" s="27">
        <v>14015921.3003959</v>
      </c>
      <c r="N2443" s="27">
        <v>16258906.33</v>
      </c>
      <c r="O2443" s="27">
        <v>16579012.351230901</v>
      </c>
      <c r="P2443" s="27">
        <v>17481566.815421101</v>
      </c>
    </row>
    <row r="2444" spans="1:16">
      <c r="A2444" s="104" t="s">
        <v>83</v>
      </c>
      <c r="B2444" s="102" t="s">
        <v>30</v>
      </c>
      <c r="C2444" s="104" t="s">
        <v>185</v>
      </c>
      <c r="D2444" s="102" t="s">
        <v>2729</v>
      </c>
      <c r="E2444" s="27">
        <v>4973452.6902809497</v>
      </c>
      <c r="F2444" s="27">
        <v>5321832.1193773299</v>
      </c>
      <c r="G2444" s="27">
        <v>5949194.8736668499</v>
      </c>
      <c r="H2444" s="27">
        <v>7135377.4350979403</v>
      </c>
      <c r="I2444" s="27">
        <v>7415336.0331239002</v>
      </c>
      <c r="J2444" s="27">
        <v>7674203</v>
      </c>
      <c r="K2444" s="27">
        <v>8631497.9617253393</v>
      </c>
      <c r="L2444" s="27">
        <v>6331980</v>
      </c>
      <c r="M2444" s="27">
        <v>6853890.0434328504</v>
      </c>
      <c r="N2444" s="27">
        <v>7976201.5899999999</v>
      </c>
      <c r="O2444" s="27">
        <v>8136371.4687196696</v>
      </c>
      <c r="P2444" s="27">
        <v>8587978.2264258303</v>
      </c>
    </row>
    <row r="2445" spans="1:16">
      <c r="A2445" s="104" t="s">
        <v>83</v>
      </c>
      <c r="B2445" s="102" t="s">
        <v>30</v>
      </c>
      <c r="C2445" s="104" t="s">
        <v>187</v>
      </c>
      <c r="D2445" s="102" t="s">
        <v>2943</v>
      </c>
      <c r="E2445" s="27">
        <v>40313463.778453097</v>
      </c>
      <c r="F2445" s="27">
        <v>43137333.305448003</v>
      </c>
      <c r="G2445" s="27">
        <v>48222566.290608101</v>
      </c>
      <c r="H2445" s="27">
        <v>57837441.650392301</v>
      </c>
      <c r="I2445" s="27">
        <v>60106710.406750403</v>
      </c>
      <c r="J2445" s="27">
        <v>62205013</v>
      </c>
      <c r="K2445" s="27">
        <v>69964590.416992798</v>
      </c>
      <c r="L2445" s="27">
        <v>43965252</v>
      </c>
      <c r="M2445" s="27">
        <v>47007111.930238299</v>
      </c>
      <c r="N2445" s="27">
        <v>52946762.810000002</v>
      </c>
      <c r="O2445" s="27">
        <v>53794435.748913199</v>
      </c>
      <c r="P2445" s="27">
        <v>56184490.768428497</v>
      </c>
    </row>
    <row r="2446" spans="1:16">
      <c r="A2446" s="104" t="s">
        <v>83</v>
      </c>
      <c r="B2446" s="102" t="s">
        <v>30</v>
      </c>
      <c r="C2446" s="104" t="s">
        <v>236</v>
      </c>
      <c r="D2446" s="102" t="s">
        <v>2944</v>
      </c>
      <c r="E2446" s="27">
        <v>16069927.244717</v>
      </c>
      <c r="F2446" s="27">
        <v>17195590.325834699</v>
      </c>
      <c r="G2446" s="27">
        <v>19222687.886645999</v>
      </c>
      <c r="H2446" s="27">
        <v>23055411.0767872</v>
      </c>
      <c r="I2446" s="27">
        <v>23959996.800671998</v>
      </c>
      <c r="J2446" s="27">
        <v>24796431</v>
      </c>
      <c r="K2446" s="27">
        <v>27889587.555322502</v>
      </c>
      <c r="L2446" s="27">
        <v>19764378</v>
      </c>
      <c r="M2446" s="27">
        <v>21443059.389965899</v>
      </c>
      <c r="N2446" s="27">
        <v>22973126.739999998</v>
      </c>
      <c r="O2446" s="27">
        <v>23191489.2451698</v>
      </c>
      <c r="P2446" s="27">
        <v>23807172.928213499</v>
      </c>
    </row>
    <row r="2447" spans="1:16">
      <c r="A2447" s="104" t="s">
        <v>83</v>
      </c>
      <c r="B2447" s="102" t="s">
        <v>30</v>
      </c>
      <c r="C2447" s="104" t="s">
        <v>238</v>
      </c>
      <c r="D2447" s="102" t="s">
        <v>2945</v>
      </c>
      <c r="E2447" s="27">
        <v>8138113.9365382604</v>
      </c>
      <c r="F2447" s="27">
        <v>8708170.9298767</v>
      </c>
      <c r="G2447" s="27">
        <v>9734731.3280316703</v>
      </c>
      <c r="H2447" s="27">
        <v>11675694.565366499</v>
      </c>
      <c r="I2447" s="27">
        <v>12133793.819575001</v>
      </c>
      <c r="J2447" s="27">
        <v>12557380</v>
      </c>
      <c r="K2447" s="27">
        <v>14123812.6166935</v>
      </c>
      <c r="L2447" s="27">
        <v>23390352</v>
      </c>
      <c r="M2447" s="27">
        <v>24858931.873388302</v>
      </c>
      <c r="N2447" s="27">
        <v>25968764.41</v>
      </c>
      <c r="O2447" s="27">
        <v>26127153.329397701</v>
      </c>
      <c r="P2447" s="27">
        <v>26573738.591323499</v>
      </c>
    </row>
    <row r="2448" spans="1:16">
      <c r="A2448" s="104" t="s">
        <v>83</v>
      </c>
      <c r="B2448" s="102" t="s">
        <v>30</v>
      </c>
      <c r="C2448" s="104" t="s">
        <v>240</v>
      </c>
      <c r="D2448" s="102" t="s">
        <v>2946</v>
      </c>
      <c r="E2448" s="27">
        <v>3098609.1513044601</v>
      </c>
      <c r="F2448" s="27">
        <v>3315659.91148035</v>
      </c>
      <c r="G2448" s="27">
        <v>3706525.5922587402</v>
      </c>
      <c r="H2448" s="27">
        <v>4445552.65632354</v>
      </c>
      <c r="I2448" s="27">
        <v>4619975.2009575302</v>
      </c>
      <c r="J2448" s="27">
        <v>4781257</v>
      </c>
      <c r="K2448" s="27">
        <v>5377680.3036513599</v>
      </c>
      <c r="L2448" s="27">
        <v>3705788.75</v>
      </c>
      <c r="M2448" s="27">
        <v>3929803.27155104</v>
      </c>
      <c r="N2448" s="27">
        <v>4181790.62</v>
      </c>
      <c r="O2448" s="27">
        <v>4217752.8453036202</v>
      </c>
      <c r="P2448" s="27">
        <v>4319150.0967971403</v>
      </c>
    </row>
    <row r="2449" spans="1:16">
      <c r="A2449" s="104" t="s">
        <v>83</v>
      </c>
      <c r="B2449" s="102" t="s">
        <v>30</v>
      </c>
      <c r="C2449" s="104" t="s">
        <v>242</v>
      </c>
      <c r="D2449" s="102" t="s">
        <v>2947</v>
      </c>
      <c r="E2449" s="27">
        <v>22111341.356954299</v>
      </c>
      <c r="F2449" s="27">
        <v>23660192.217352401</v>
      </c>
      <c r="G2449" s="27">
        <v>26449367.641017899</v>
      </c>
      <c r="H2449" s="27">
        <v>31722985.2183351</v>
      </c>
      <c r="I2449" s="27">
        <v>32967645.721319001</v>
      </c>
      <c r="J2449" s="27">
        <v>34118534</v>
      </c>
      <c r="K2449" s="27">
        <v>38374547.771717101</v>
      </c>
      <c r="L2449" s="27">
        <v>30004568</v>
      </c>
      <c r="M2449" s="27">
        <v>32201710.837068699</v>
      </c>
      <c r="N2449" s="27">
        <v>34527605.240000002</v>
      </c>
      <c r="O2449" s="27">
        <v>34859543.544942498</v>
      </c>
      <c r="P2449" s="27">
        <v>35795459.710144997</v>
      </c>
    </row>
    <row r="2450" spans="1:16">
      <c r="A2450" s="104" t="s">
        <v>83</v>
      </c>
      <c r="B2450" s="102" t="s">
        <v>30</v>
      </c>
      <c r="C2450" s="104" t="s">
        <v>244</v>
      </c>
      <c r="D2450" s="102" t="s">
        <v>2948</v>
      </c>
      <c r="E2450" s="27">
        <v>657919.34841206099</v>
      </c>
      <c r="F2450" s="27">
        <v>704005.15263397899</v>
      </c>
      <c r="G2450" s="27">
        <v>786996.61154639395</v>
      </c>
      <c r="H2450" s="27">
        <v>943912.24069375405</v>
      </c>
      <c r="I2450" s="27">
        <v>980946.91052410903</v>
      </c>
      <c r="J2450" s="27">
        <v>1015191</v>
      </c>
      <c r="K2450" s="27">
        <v>1141828.39738183</v>
      </c>
      <c r="L2450" s="27">
        <v>1110076.75</v>
      </c>
      <c r="M2450" s="27">
        <v>1179473.5479467399</v>
      </c>
      <c r="N2450" s="27">
        <v>1246704.8500000001</v>
      </c>
      <c r="O2450" s="27">
        <v>1256299.64633206</v>
      </c>
      <c r="P2450" s="27">
        <v>1283352.65403231</v>
      </c>
    </row>
    <row r="2451" spans="1:16">
      <c r="A2451" s="104" t="s">
        <v>83</v>
      </c>
      <c r="B2451" s="102" t="s">
        <v>30</v>
      </c>
      <c r="C2451" s="104" t="s">
        <v>246</v>
      </c>
      <c r="D2451" s="102" t="s">
        <v>25</v>
      </c>
      <c r="E2451" s="27">
        <v>5290574.6779373903</v>
      </c>
      <c r="F2451" s="27">
        <v>5661167.8052216703</v>
      </c>
      <c r="G2451" s="27">
        <v>6328533.0559858298</v>
      </c>
      <c r="H2451" s="27">
        <v>7590350.1102023898</v>
      </c>
      <c r="I2451" s="27">
        <v>7888159.6927434597</v>
      </c>
      <c r="J2451" s="27">
        <v>8163532</v>
      </c>
      <c r="K2451" s="27">
        <v>9181867.6868505906</v>
      </c>
      <c r="L2451" s="27">
        <v>7457999.5</v>
      </c>
      <c r="M2451" s="27">
        <v>8020623.1659755101</v>
      </c>
      <c r="N2451" s="27">
        <v>8448473.7599999998</v>
      </c>
      <c r="O2451" s="27">
        <v>8509534.1688999105</v>
      </c>
      <c r="P2451" s="27">
        <v>8681696.9589117207</v>
      </c>
    </row>
    <row r="2452" spans="1:16">
      <c r="A2452" s="104" t="s">
        <v>83</v>
      </c>
      <c r="B2452" s="102" t="s">
        <v>30</v>
      </c>
      <c r="C2452" s="104" t="s">
        <v>248</v>
      </c>
      <c r="D2452" s="102" t="s">
        <v>2949</v>
      </c>
      <c r="E2452" s="27">
        <v>3217141.2325939299</v>
      </c>
      <c r="F2452" s="27">
        <v>3442494.9045256502</v>
      </c>
      <c r="G2452" s="27">
        <v>3848312.4944692999</v>
      </c>
      <c r="H2452" s="27">
        <v>4615609.7958372897</v>
      </c>
      <c r="I2452" s="27">
        <v>4796704.5815716796</v>
      </c>
      <c r="J2452" s="27">
        <v>4964156</v>
      </c>
      <c r="K2452" s="27">
        <v>5583394.4185254499</v>
      </c>
      <c r="L2452" s="27">
        <v>4557219</v>
      </c>
      <c r="M2452" s="27">
        <v>4848939.27598025</v>
      </c>
      <c r="N2452" s="27">
        <v>5042024.76</v>
      </c>
      <c r="O2452" s="27">
        <v>5069580.8519198801</v>
      </c>
      <c r="P2452" s="27">
        <v>5147276.5955155296</v>
      </c>
    </row>
    <row r="2453" spans="1:16">
      <c r="A2453" s="104" t="s">
        <v>83</v>
      </c>
      <c r="B2453" s="102" t="s">
        <v>30</v>
      </c>
      <c r="C2453" s="104" t="s">
        <v>250</v>
      </c>
      <c r="D2453" s="102" t="s">
        <v>2950</v>
      </c>
      <c r="E2453" s="27">
        <v>3184858.0221168501</v>
      </c>
      <c r="F2453" s="27">
        <v>3407950.3261144999</v>
      </c>
      <c r="G2453" s="27">
        <v>3809695.63769574</v>
      </c>
      <c r="H2453" s="27">
        <v>4569293.3018767098</v>
      </c>
      <c r="I2453" s="27">
        <v>4748570.8465544097</v>
      </c>
      <c r="J2453" s="27">
        <v>4914342</v>
      </c>
      <c r="K2453" s="27">
        <v>5527366.4470571298</v>
      </c>
      <c r="L2453" s="27">
        <v>3391693.5</v>
      </c>
      <c r="M2453" s="27">
        <v>3628869.3144397899</v>
      </c>
      <c r="N2453" s="27">
        <v>3953988.89</v>
      </c>
      <c r="O2453" s="27">
        <v>4000388.1426548799</v>
      </c>
      <c r="P2453" s="27">
        <v>4131213.07816653</v>
      </c>
    </row>
    <row r="2454" spans="1:16">
      <c r="A2454" s="104" t="s">
        <v>83</v>
      </c>
      <c r="B2454" s="102" t="s">
        <v>30</v>
      </c>
      <c r="C2454" s="104" t="s">
        <v>252</v>
      </c>
      <c r="D2454" s="102" t="s">
        <v>2951</v>
      </c>
      <c r="E2454" s="27">
        <v>1852466.3934410401</v>
      </c>
      <c r="F2454" s="27">
        <v>1982227.5925026899</v>
      </c>
      <c r="G2454" s="27">
        <v>2215901.9614325599</v>
      </c>
      <c r="H2454" s="27">
        <v>2657720.4461701601</v>
      </c>
      <c r="I2454" s="27">
        <v>2761996.87679289</v>
      </c>
      <c r="J2454" s="27">
        <v>2858417</v>
      </c>
      <c r="K2454" s="27">
        <v>3214981.8033649302</v>
      </c>
      <c r="L2454" s="27">
        <v>1097963.375</v>
      </c>
      <c r="M2454" s="27">
        <v>1189847.5164227099</v>
      </c>
      <c r="N2454" s="27">
        <v>1268477.58</v>
      </c>
      <c r="O2454" s="27">
        <v>1279699.14789148</v>
      </c>
      <c r="P2454" s="27">
        <v>1311338.89206335</v>
      </c>
    </row>
    <row r="2455" spans="1:16">
      <c r="A2455" s="104" t="s">
        <v>83</v>
      </c>
      <c r="B2455" s="102" t="s">
        <v>30</v>
      </c>
      <c r="C2455" s="104" t="s">
        <v>254</v>
      </c>
      <c r="D2455" s="102" t="s">
        <v>2952</v>
      </c>
      <c r="E2455" s="27">
        <v>9151367.4092369694</v>
      </c>
      <c r="F2455" s="27">
        <v>9792400.5811642893</v>
      </c>
      <c r="G2455" s="27">
        <v>10946775.101414301</v>
      </c>
      <c r="H2455" s="27">
        <v>13129402.163553501</v>
      </c>
      <c r="I2455" s="27">
        <v>13644538.0559632</v>
      </c>
      <c r="J2455" s="27">
        <v>14120864</v>
      </c>
      <c r="K2455" s="27">
        <v>15882328.446431199</v>
      </c>
      <c r="L2455" s="27">
        <v>14736828</v>
      </c>
      <c r="M2455" s="27">
        <v>15715502.812424799</v>
      </c>
      <c r="N2455" s="27">
        <v>17100795.27</v>
      </c>
      <c r="O2455" s="27">
        <v>17298496.244597699</v>
      </c>
      <c r="P2455" s="27">
        <v>17855923.750647601</v>
      </c>
    </row>
    <row r="2456" spans="1:16">
      <c r="A2456" s="104" t="s">
        <v>83</v>
      </c>
      <c r="B2456" s="102" t="s">
        <v>30</v>
      </c>
      <c r="C2456" s="104" t="s">
        <v>255</v>
      </c>
      <c r="D2456" s="102" t="s">
        <v>2953</v>
      </c>
      <c r="E2456" s="27">
        <v>24317235.865903899</v>
      </c>
      <c r="F2456" s="27">
        <v>26020604.788005199</v>
      </c>
      <c r="G2456" s="27">
        <v>29088036.815500502</v>
      </c>
      <c r="H2456" s="27">
        <v>34887766.484726302</v>
      </c>
      <c r="I2456" s="27">
        <v>36256598.0962855</v>
      </c>
      <c r="J2456" s="27">
        <v>37522302</v>
      </c>
      <c r="K2456" s="27">
        <v>42202909.102063499</v>
      </c>
      <c r="L2456" s="27">
        <v>36957372</v>
      </c>
      <c r="M2456" s="27">
        <v>39130620.665284701</v>
      </c>
      <c r="N2456" s="27">
        <v>41233626.600000001</v>
      </c>
      <c r="O2456" s="27">
        <v>41533755.507872403</v>
      </c>
      <c r="P2456" s="27">
        <v>42379983.550851896</v>
      </c>
    </row>
    <row r="2457" spans="1:16">
      <c r="A2457" s="104" t="s">
        <v>83</v>
      </c>
      <c r="B2457" s="102" t="s">
        <v>30</v>
      </c>
      <c r="C2457" s="104" t="s">
        <v>257</v>
      </c>
      <c r="D2457" s="102" t="s">
        <v>2954</v>
      </c>
      <c r="E2457" s="27">
        <v>2217710.1330468198</v>
      </c>
      <c r="F2457" s="27">
        <v>2373055.8532467801</v>
      </c>
      <c r="G2457" s="27">
        <v>3531662.61913158</v>
      </c>
      <c r="H2457" s="27">
        <v>4235824.5604750495</v>
      </c>
      <c r="I2457" s="27">
        <v>4402018.3625910301</v>
      </c>
      <c r="J2457" s="27">
        <v>4555691</v>
      </c>
      <c r="K2457" s="27">
        <v>5123977.1676503904</v>
      </c>
      <c r="L2457" s="27">
        <v>4735486</v>
      </c>
      <c r="M2457" s="27">
        <v>5071585.0509405499</v>
      </c>
      <c r="N2457" s="27">
        <v>5485211.7800000003</v>
      </c>
      <c r="O2457" s="27">
        <v>5544242.2258293703</v>
      </c>
      <c r="P2457" s="27">
        <v>5710681.4317512196</v>
      </c>
    </row>
    <row r="2458" spans="1:16">
      <c r="A2458" s="104" t="s">
        <v>83</v>
      </c>
      <c r="B2458" s="102" t="s">
        <v>30</v>
      </c>
      <c r="C2458" s="104" t="s">
        <v>259</v>
      </c>
      <c r="D2458" s="102" t="s">
        <v>2955</v>
      </c>
      <c r="E2458" s="27">
        <v>13371698.301410699</v>
      </c>
      <c r="F2458" s="27">
        <v>14308356.375870399</v>
      </c>
      <c r="G2458" s="27">
        <v>15995093.135670699</v>
      </c>
      <c r="H2458" s="27">
        <v>19184281.076038901</v>
      </c>
      <c r="I2458" s="27">
        <v>19936981.894344501</v>
      </c>
      <c r="J2458" s="27">
        <v>20632975</v>
      </c>
      <c r="K2458" s="27">
        <v>23206772.803726099</v>
      </c>
      <c r="L2458" s="27">
        <v>24818892</v>
      </c>
      <c r="M2458" s="27">
        <v>26526939.683059599</v>
      </c>
      <c r="N2458" s="27">
        <v>28348762.120000001</v>
      </c>
      <c r="O2458" s="27">
        <v>28608762.135244802</v>
      </c>
      <c r="P2458" s="27">
        <v>29341844.8093808</v>
      </c>
    </row>
    <row r="2459" spans="1:16">
      <c r="A2459" s="104" t="s">
        <v>83</v>
      </c>
      <c r="B2459" s="102" t="s">
        <v>30</v>
      </c>
      <c r="C2459" s="104" t="s">
        <v>261</v>
      </c>
      <c r="D2459" s="102" t="s">
        <v>2956</v>
      </c>
      <c r="E2459" s="27">
        <v>5200048.6261965204</v>
      </c>
      <c r="F2459" s="27">
        <v>5564300.6025364101</v>
      </c>
      <c r="G2459" s="27">
        <v>6220246.6890323302</v>
      </c>
      <c r="H2459" s="27">
        <v>7460473.0233533997</v>
      </c>
      <c r="I2459" s="27">
        <v>7753186.8408407997</v>
      </c>
      <c r="J2459" s="27">
        <v>8023848</v>
      </c>
      <c r="K2459" s="27">
        <v>9024758.4350403007</v>
      </c>
      <c r="L2459" s="27">
        <v>8382015.5</v>
      </c>
      <c r="M2459" s="27">
        <v>9019639.1823600791</v>
      </c>
      <c r="N2459" s="27">
        <v>9952085.8699999992</v>
      </c>
      <c r="O2459" s="27">
        <v>10085159.3413503</v>
      </c>
      <c r="P2459" s="27">
        <v>10460366.4678185</v>
      </c>
    </row>
    <row r="2460" spans="1:16">
      <c r="A2460" s="104" t="s">
        <v>83</v>
      </c>
      <c r="B2460" s="102" t="s">
        <v>30</v>
      </c>
      <c r="C2460" s="104" t="s">
        <v>263</v>
      </c>
      <c r="D2460" s="102" t="s">
        <v>2957</v>
      </c>
      <c r="E2460" s="27">
        <v>3934294.3490642798</v>
      </c>
      <c r="F2460" s="27">
        <v>4209883.0204721</v>
      </c>
      <c r="G2460" s="27">
        <v>4706163.95298592</v>
      </c>
      <c r="H2460" s="27">
        <v>5644504.3050522003</v>
      </c>
      <c r="I2460" s="27">
        <v>5865968.0645083096</v>
      </c>
      <c r="J2460" s="27">
        <v>6070747</v>
      </c>
      <c r="K2460" s="27">
        <v>6828023.8638112601</v>
      </c>
      <c r="L2460" s="27">
        <v>5987479.5</v>
      </c>
      <c r="M2460" s="27">
        <v>6444567.8121097703</v>
      </c>
      <c r="N2460" s="27">
        <v>7077553.8799999999</v>
      </c>
      <c r="O2460" s="27">
        <v>7167890.00288531</v>
      </c>
      <c r="P2460" s="27">
        <v>7422597.0785568701</v>
      </c>
    </row>
    <row r="2461" spans="1:16">
      <c r="A2461" s="104" t="s">
        <v>83</v>
      </c>
      <c r="B2461" s="102" t="s">
        <v>30</v>
      </c>
      <c r="C2461" s="104" t="s">
        <v>265</v>
      </c>
      <c r="D2461" s="102" t="s">
        <v>824</v>
      </c>
      <c r="E2461" s="27">
        <v>7325191.1595882699</v>
      </c>
      <c r="F2461" s="27">
        <v>7838304.6992397504</v>
      </c>
      <c r="G2461" s="27">
        <v>8762321.1497295108</v>
      </c>
      <c r="H2461" s="27">
        <v>10509400.000932399</v>
      </c>
      <c r="I2461" s="27">
        <v>10921739.3504848</v>
      </c>
      <c r="J2461" s="27">
        <v>11303013</v>
      </c>
      <c r="K2461" s="27">
        <v>12712973.5619669</v>
      </c>
      <c r="L2461" s="27">
        <v>10405145</v>
      </c>
      <c r="M2461" s="27">
        <v>11219320.626829499</v>
      </c>
      <c r="N2461" s="27">
        <v>12103578.529999999</v>
      </c>
      <c r="O2461" s="27">
        <v>12229774.698883301</v>
      </c>
      <c r="P2461" s="27">
        <v>12585590.9269497</v>
      </c>
    </row>
    <row r="2462" spans="1:16">
      <c r="A2462" s="104" t="s">
        <v>83</v>
      </c>
      <c r="B2462" s="102" t="s">
        <v>30</v>
      </c>
      <c r="C2462" s="104" t="s">
        <v>267</v>
      </c>
      <c r="D2462" s="102" t="s">
        <v>2958</v>
      </c>
      <c r="E2462" s="27">
        <v>11679595.910067899</v>
      </c>
      <c r="F2462" s="27">
        <v>12497725.931326101</v>
      </c>
      <c r="G2462" s="27">
        <v>13971017.006031999</v>
      </c>
      <c r="H2462" s="27">
        <v>16756633.7306356</v>
      </c>
      <c r="I2462" s="27">
        <v>17414085.102990601</v>
      </c>
      <c r="J2462" s="27">
        <v>18022004</v>
      </c>
      <c r="K2462" s="27">
        <v>20270105.0094494</v>
      </c>
      <c r="L2462" s="27">
        <v>13854148</v>
      </c>
      <c r="M2462" s="27">
        <v>14833775.4284313</v>
      </c>
      <c r="N2462" s="27">
        <v>15767092.23</v>
      </c>
      <c r="O2462" s="27">
        <v>15900289.912892301</v>
      </c>
      <c r="P2462" s="27">
        <v>16275847.2629236</v>
      </c>
    </row>
    <row r="2463" spans="1:16">
      <c r="A2463" s="104" t="s">
        <v>83</v>
      </c>
      <c r="B2463" s="102" t="s">
        <v>30</v>
      </c>
      <c r="C2463" s="104" t="s">
        <v>269</v>
      </c>
      <c r="D2463" s="102" t="s">
        <v>30</v>
      </c>
      <c r="E2463" s="27">
        <v>18414500.0191231</v>
      </c>
      <c r="F2463" s="27">
        <v>19704395.269618601</v>
      </c>
      <c r="G2463" s="27">
        <v>22027242.629411399</v>
      </c>
      <c r="H2463" s="27">
        <v>26419153.070784301</v>
      </c>
      <c r="I2463" s="27">
        <v>27455716.184976399</v>
      </c>
      <c r="J2463" s="27">
        <v>28414185</v>
      </c>
      <c r="K2463" s="27">
        <v>31958626.9900297</v>
      </c>
      <c r="L2463" s="27">
        <v>8751271</v>
      </c>
      <c r="M2463" s="27">
        <v>9794251.4253013302</v>
      </c>
      <c r="N2463" s="27">
        <v>11210137.5</v>
      </c>
      <c r="O2463" s="27">
        <v>11412204.7136926</v>
      </c>
      <c r="P2463" s="27">
        <v>11981943.028499501</v>
      </c>
    </row>
    <row r="2464" spans="1:16">
      <c r="A2464" s="104" t="s">
        <v>83</v>
      </c>
      <c r="B2464" s="102" t="s">
        <v>30</v>
      </c>
      <c r="C2464" s="104" t="s">
        <v>271</v>
      </c>
      <c r="D2464" s="102" t="s">
        <v>2959</v>
      </c>
      <c r="E2464" s="27">
        <v>4639274.7375036897</v>
      </c>
      <c r="F2464" s="27">
        <v>4964245.7355451901</v>
      </c>
      <c r="G2464" s="27">
        <v>5549454.5147329401</v>
      </c>
      <c r="H2464" s="27">
        <v>6655934.6873640697</v>
      </c>
      <c r="I2464" s="27">
        <v>6917082.2104729302</v>
      </c>
      <c r="J2464" s="27">
        <v>7158555</v>
      </c>
      <c r="K2464" s="27">
        <v>8051527.3662698204</v>
      </c>
      <c r="L2464" s="27">
        <v>5538036.5</v>
      </c>
      <c r="M2464" s="27">
        <v>6014438.5340809198</v>
      </c>
      <c r="N2464" s="27">
        <v>7011961.1100000003</v>
      </c>
      <c r="O2464" s="27">
        <v>7154321.7475080499</v>
      </c>
      <c r="P2464" s="27">
        <v>7555714.4883179599</v>
      </c>
    </row>
    <row r="2465" spans="1:16">
      <c r="A2465" s="104" t="s">
        <v>83</v>
      </c>
      <c r="B2465" s="102" t="s">
        <v>30</v>
      </c>
      <c r="C2465" s="104" t="s">
        <v>273</v>
      </c>
      <c r="D2465" s="102" t="s">
        <v>2960</v>
      </c>
      <c r="E2465" s="27">
        <v>1257083.96823143</v>
      </c>
      <c r="F2465" s="27">
        <v>1345139.9370827</v>
      </c>
      <c r="G2465" s="27">
        <v>1503711.39837673</v>
      </c>
      <c r="H2465" s="27">
        <v>1803529.4873881999</v>
      </c>
      <c r="I2465" s="27">
        <v>1874291.4885877001</v>
      </c>
      <c r="J2465" s="27">
        <v>1939722</v>
      </c>
      <c r="K2465" s="27">
        <v>2181687.1266734102</v>
      </c>
      <c r="L2465" s="27">
        <v>1590185.5</v>
      </c>
      <c r="M2465" s="27">
        <v>1697670.15886985</v>
      </c>
      <c r="N2465" s="27">
        <v>1799692.75</v>
      </c>
      <c r="O2465" s="27">
        <v>1814252.85788596</v>
      </c>
      <c r="P2465" s="27">
        <v>1855305.7757940399</v>
      </c>
    </row>
  </sheetData>
  <mergeCells count="4">
    <mergeCell ref="E1:P1"/>
    <mergeCell ref="E2:K2"/>
    <mergeCell ref="L2:M2"/>
    <mergeCell ref="N2:P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8"/>
  <sheetViews>
    <sheetView topLeftCell="C1" workbookViewId="0">
      <selection activeCell="K18" sqref="K18"/>
    </sheetView>
  </sheetViews>
  <sheetFormatPr baseColWidth="10" defaultRowHeight="15"/>
  <cols>
    <col min="3" max="3" width="8" style="23" customWidth="1"/>
    <col min="4" max="4" width="20.42578125" style="13" bestFit="1" customWidth="1"/>
    <col min="5" max="5" width="17.7109375" customWidth="1"/>
    <col min="6" max="6" width="14.7109375" customWidth="1"/>
    <col min="7" max="7" width="17.5703125" customWidth="1"/>
    <col min="8" max="8" width="17.28515625" customWidth="1"/>
    <col min="9" max="9" width="16.85546875" customWidth="1"/>
    <col min="10" max="10" width="17.140625" customWidth="1"/>
    <col min="11" max="23" width="20.42578125" bestFit="1" customWidth="1"/>
  </cols>
  <sheetData>
    <row r="1" spans="3:10" s="13" customFormat="1" ht="2.25" customHeight="1" thickBot="1">
      <c r="C1" s="29"/>
    </row>
    <row r="2" spans="3:10" s="24" customFormat="1" ht="45" customHeight="1" thickBot="1">
      <c r="C2" s="35" t="s">
        <v>36</v>
      </c>
      <c r="D2" s="77" t="s">
        <v>35</v>
      </c>
      <c r="E2" s="36" t="s">
        <v>43</v>
      </c>
      <c r="F2" s="36" t="s">
        <v>37</v>
      </c>
      <c r="G2" s="36" t="s">
        <v>44</v>
      </c>
      <c r="H2" s="36" t="s">
        <v>45</v>
      </c>
      <c r="I2" s="36" t="s">
        <v>46</v>
      </c>
      <c r="J2" s="37" t="s">
        <v>47</v>
      </c>
    </row>
    <row r="3" spans="3:10">
      <c r="C3" s="38">
        <v>2003</v>
      </c>
      <c r="D3" s="78">
        <v>893306999840</v>
      </c>
      <c r="E3" s="34">
        <f>D3*0.025</f>
        <v>22332674996</v>
      </c>
      <c r="F3" s="14"/>
      <c r="G3" s="14"/>
      <c r="H3" s="14"/>
      <c r="I3" s="14"/>
      <c r="J3" s="25"/>
    </row>
    <row r="4" spans="3:10">
      <c r="C4" s="39">
        <v>2004</v>
      </c>
      <c r="D4" s="79">
        <v>940465500000</v>
      </c>
      <c r="E4" s="27">
        <f t="shared" ref="E4:E13" si="0">D4*0.025</f>
        <v>23511637500</v>
      </c>
      <c r="F4" s="28">
        <f>(D4/D3)-1</f>
        <v>5.2790922010514274E-2</v>
      </c>
      <c r="G4" s="28">
        <f>((D4/$D$3)^(1/1))-1</f>
        <v>5.2790922010514274E-2</v>
      </c>
      <c r="H4" s="14"/>
      <c r="I4" s="14"/>
      <c r="J4" s="25"/>
    </row>
    <row r="5" spans="3:10">
      <c r="C5" s="39">
        <v>2005</v>
      </c>
      <c r="D5" s="79">
        <v>1065564800000</v>
      </c>
      <c r="E5" s="27">
        <f t="shared" si="0"/>
        <v>26639120000</v>
      </c>
      <c r="F5" s="28">
        <f t="shared" ref="F5:F14" si="1">(D5/D4)-1</f>
        <v>0.13301848924814363</v>
      </c>
      <c r="G5" s="28">
        <f>((D5/$D$3)^(1/2))-1</f>
        <v>9.2168292869973856E-2</v>
      </c>
      <c r="H5" s="26"/>
      <c r="I5" s="14"/>
      <c r="J5" s="25"/>
    </row>
    <row r="6" spans="3:10">
      <c r="C6" s="39">
        <v>2006</v>
      </c>
      <c r="D6" s="79">
        <v>1139400400000</v>
      </c>
      <c r="E6" s="27">
        <f t="shared" si="0"/>
        <v>28485010000</v>
      </c>
      <c r="F6" s="28">
        <f t="shared" si="1"/>
        <v>6.9292454105090551E-2</v>
      </c>
      <c r="G6" s="28">
        <f>((D6/$D$3)^(1/3))-1</f>
        <v>8.4489146972087648E-2</v>
      </c>
      <c r="H6" s="26"/>
      <c r="I6" s="14"/>
      <c r="J6" s="25"/>
    </row>
    <row r="7" spans="3:10">
      <c r="C7" s="39">
        <v>2007</v>
      </c>
      <c r="D7" s="79">
        <v>1275503000000</v>
      </c>
      <c r="E7" s="27">
        <f t="shared" si="0"/>
        <v>31887575000</v>
      </c>
      <c r="F7" s="28">
        <f t="shared" si="1"/>
        <v>0.11945107268700283</v>
      </c>
      <c r="G7" s="28">
        <f>((D7/$D$3)^(1/4))-1</f>
        <v>9.3125906152829119E-2</v>
      </c>
      <c r="H7" s="28">
        <f>((D7/$D$6)^(1/1))-1</f>
        <v>0.11945107268700283</v>
      </c>
      <c r="I7" s="14"/>
      <c r="J7" s="25"/>
    </row>
    <row r="8" spans="3:10">
      <c r="C8" s="39">
        <v>2008</v>
      </c>
      <c r="D8" s="79">
        <v>1531883700000</v>
      </c>
      <c r="E8" s="27">
        <f t="shared" si="0"/>
        <v>38297092500</v>
      </c>
      <c r="F8" s="28">
        <f t="shared" si="1"/>
        <v>0.20100360406835582</v>
      </c>
      <c r="G8" s="28">
        <f>((D8/$D$3)^(1/5))-1</f>
        <v>0.11389694181948662</v>
      </c>
      <c r="H8" s="28">
        <f>((D8/$D$6)^(1/2))-1</f>
        <v>0.1595105747147274</v>
      </c>
      <c r="I8" s="14"/>
      <c r="J8" s="25"/>
    </row>
    <row r="9" spans="3:10">
      <c r="C9" s="39">
        <v>2009</v>
      </c>
      <c r="D9" s="79">
        <v>1595227900000</v>
      </c>
      <c r="E9" s="27">
        <f t="shared" si="0"/>
        <v>39880697500</v>
      </c>
      <c r="F9" s="28">
        <f t="shared" si="1"/>
        <v>4.1350528111239848E-2</v>
      </c>
      <c r="G9" s="28">
        <f>((D9/$D$3)^(1/6))-1</f>
        <v>0.10146406577367872</v>
      </c>
      <c r="H9" s="28">
        <f>((D9/$D$6)^(1/3))-1</f>
        <v>0.11870468374720256</v>
      </c>
      <c r="I9" s="14"/>
      <c r="J9" s="25"/>
    </row>
    <row r="10" spans="3:10">
      <c r="C10" s="39">
        <v>2010</v>
      </c>
      <c r="D10" s="79">
        <v>1655461700000</v>
      </c>
      <c r="E10" s="27">
        <f t="shared" si="0"/>
        <v>41386542500</v>
      </c>
      <c r="F10" s="28">
        <f t="shared" si="1"/>
        <v>3.7758742810353407E-2</v>
      </c>
      <c r="G10" s="28">
        <f>((D10/$D$3)^(1/7))-1</f>
        <v>9.2129296373755443E-2</v>
      </c>
      <c r="H10" s="28">
        <f>((D10/$D$6)^(1/4))-1</f>
        <v>9.7894709938802338E-2</v>
      </c>
      <c r="I10" s="14"/>
      <c r="J10" s="25"/>
    </row>
    <row r="11" spans="3:10">
      <c r="C11" s="39">
        <v>2011</v>
      </c>
      <c r="D11" s="79">
        <v>1858410100000</v>
      </c>
      <c r="E11" s="27">
        <f t="shared" si="0"/>
        <v>46460252500</v>
      </c>
      <c r="F11" s="28">
        <f>(D11/D10)-1</f>
        <v>0.12259323184583493</v>
      </c>
      <c r="G11" s="28">
        <f>((D11/$D$3)^(1/8))-1</f>
        <v>9.5891611152554068E-2</v>
      </c>
      <c r="H11" s="28">
        <f>((D11/$D$6)^(1/5))-1</f>
        <v>0.10279055506095225</v>
      </c>
      <c r="I11" s="14"/>
      <c r="J11" s="25"/>
    </row>
    <row r="12" spans="3:10">
      <c r="C12" s="39">
        <v>2012</v>
      </c>
      <c r="D12" s="79">
        <v>1979970400000</v>
      </c>
      <c r="E12" s="27">
        <f t="shared" si="0"/>
        <v>49499260000</v>
      </c>
      <c r="F12" s="28">
        <f t="shared" si="1"/>
        <v>6.5410912263122123E-2</v>
      </c>
      <c r="G12" s="28">
        <f>((D12/$D$3)^(1/9))-1</f>
        <v>9.246225302694544E-2</v>
      </c>
      <c r="H12" s="28">
        <f>((D12/$D$6)^(1/6))-1</f>
        <v>9.6470760886720797E-2</v>
      </c>
      <c r="I12" s="14"/>
      <c r="J12" s="25"/>
    </row>
    <row r="13" spans="3:10">
      <c r="C13" s="81">
        <v>2013</v>
      </c>
      <c r="D13" s="82">
        <v>2123632600000</v>
      </c>
      <c r="E13" s="83">
        <f t="shared" si="0"/>
        <v>53090815000</v>
      </c>
      <c r="F13" s="84">
        <f t="shared" si="1"/>
        <v>7.2557751368404366E-2</v>
      </c>
      <c r="G13" s="84">
        <f>((D13/$D$3)^(1/10))-1</f>
        <v>9.0455292453001102E-2</v>
      </c>
      <c r="H13" s="84">
        <f>((D13/$D$6)^(1/7))-1</f>
        <v>9.3022248930494156E-2</v>
      </c>
      <c r="I13" s="84">
        <f>((D13/$D$12)^(1/1))-1</f>
        <v>7.2557751368404366E-2</v>
      </c>
      <c r="J13" s="25"/>
    </row>
    <row r="14" spans="3:10">
      <c r="C14" s="85">
        <v>2014</v>
      </c>
      <c r="D14" s="79">
        <v>2289591000000</v>
      </c>
      <c r="E14" s="27">
        <f>D14*0.025294</f>
        <v>57912914754</v>
      </c>
      <c r="F14" s="28">
        <f t="shared" si="1"/>
        <v>7.8148357677311875E-2</v>
      </c>
      <c r="G14" s="28">
        <f>((D14/$D$3)^(1/11))-1</f>
        <v>8.9330699104657185E-2</v>
      </c>
      <c r="H14" s="28">
        <f>((D14/$D$6)^(1/8))-1</f>
        <v>9.1151848454086526E-2</v>
      </c>
      <c r="I14" s="28">
        <f>((D14/$D$12)^(1/2))-1</f>
        <v>7.5349421421667895E-2</v>
      </c>
      <c r="J14" s="30">
        <f>((D14/$D$13)^(1/1))-1</f>
        <v>7.8148357677311875E-2</v>
      </c>
    </row>
    <row r="15" spans="3:10">
      <c r="C15" s="85">
        <v>2015</v>
      </c>
      <c r="D15" s="79">
        <v>2312918200000</v>
      </c>
      <c r="E15" s="27">
        <f>D15*0.025294</f>
        <v>58502952950.800003</v>
      </c>
      <c r="F15" s="28">
        <f>(D15/D14)-1</f>
        <v>1.0188369887897064E-2</v>
      </c>
      <c r="G15" s="28">
        <f>((D15/$D$3)^(1/12))-1</f>
        <v>8.2505125553498759E-2</v>
      </c>
      <c r="H15" s="28">
        <f>((D15/$D$6)^(1/9))-1</f>
        <v>8.1844592002805472E-2</v>
      </c>
      <c r="I15" s="28">
        <f>((D15/$D$12)^(1/3))-1</f>
        <v>5.3174960916211766E-2</v>
      </c>
      <c r="J15" s="30">
        <f>((D15/$D$13)^(1/2))-1</f>
        <v>4.3615317988078051E-2</v>
      </c>
    </row>
    <row r="16" spans="3:10" ht="15.75" thickBot="1">
      <c r="C16" s="86">
        <v>2016</v>
      </c>
      <c r="D16" s="80">
        <v>2428227799992</v>
      </c>
      <c r="E16" s="31">
        <f>D16*0.025294</f>
        <v>61419593972.99765</v>
      </c>
      <c r="F16" s="32">
        <f>(D16/D15)-1</f>
        <v>4.985459494071165E-2</v>
      </c>
      <c r="G16" s="32">
        <f>((D16/$D$3)^(1/13))-1</f>
        <v>7.995789149379906E-2</v>
      </c>
      <c r="H16" s="32">
        <f>((D16/$D$6)^(1/10))-1</f>
        <v>7.8602210326849331E-2</v>
      </c>
      <c r="I16" s="32">
        <f>((D16/$D$12)^(1/4))-1</f>
        <v>5.234388622121644E-2</v>
      </c>
      <c r="J16" s="33">
        <f>((D16/$D$13)^(1/3))-1</f>
        <v>4.5690946055476633E-2</v>
      </c>
    </row>
    <row r="18" spans="5:5">
      <c r="E18" s="4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2" sqref="D22"/>
    </sheetView>
  </sheetViews>
  <sheetFormatPr baseColWidth="10" defaultRowHeight="15"/>
  <cols>
    <col min="1" max="1" width="14.42578125" style="24" customWidth="1"/>
    <col min="3" max="3" width="55.5703125" bestFit="1" customWidth="1"/>
    <col min="4" max="4" width="54.140625" bestFit="1" customWidth="1"/>
  </cols>
  <sheetData>
    <row r="1" spans="1:4">
      <c r="A1" s="132" t="s">
        <v>2981</v>
      </c>
      <c r="B1" s="133" t="s">
        <v>2980</v>
      </c>
      <c r="C1" s="133" t="s">
        <v>2982</v>
      </c>
      <c r="D1" s="134" t="s">
        <v>2983</v>
      </c>
    </row>
    <row r="2" spans="1:4">
      <c r="A2" s="124" t="s">
        <v>2984</v>
      </c>
      <c r="B2" s="125" t="s">
        <v>43</v>
      </c>
      <c r="C2" s="125" t="s">
        <v>2977</v>
      </c>
      <c r="D2" s="126" t="s">
        <v>2985</v>
      </c>
    </row>
    <row r="3" spans="1:4">
      <c r="A3" s="124"/>
      <c r="B3" s="125" t="s">
        <v>32</v>
      </c>
      <c r="C3" s="125" t="s">
        <v>2977</v>
      </c>
      <c r="D3" s="126" t="s">
        <v>2985</v>
      </c>
    </row>
    <row r="4" spans="1:4">
      <c r="A4" s="127" t="s">
        <v>2986</v>
      </c>
      <c r="B4" s="102" t="s">
        <v>43</v>
      </c>
      <c r="C4" s="102" t="s">
        <v>2978</v>
      </c>
      <c r="D4" s="121" t="s">
        <v>2985</v>
      </c>
    </row>
    <row r="5" spans="1:4">
      <c r="A5" s="128"/>
      <c r="B5" s="102" t="s">
        <v>32</v>
      </c>
      <c r="C5" s="102" t="s">
        <v>2978</v>
      </c>
      <c r="D5" s="121" t="s">
        <v>2985</v>
      </c>
    </row>
    <row r="6" spans="1:4">
      <c r="A6" s="129" t="s">
        <v>2987</v>
      </c>
      <c r="B6" s="125" t="s">
        <v>43</v>
      </c>
      <c r="C6" s="125" t="s">
        <v>2990</v>
      </c>
      <c r="D6" s="126" t="s">
        <v>2991</v>
      </c>
    </row>
    <row r="7" spans="1:4">
      <c r="A7" s="130"/>
      <c r="B7" s="125" t="s">
        <v>32</v>
      </c>
      <c r="C7" s="125" t="s">
        <v>2989</v>
      </c>
      <c r="D7" s="126" t="s">
        <v>2991</v>
      </c>
    </row>
    <row r="8" spans="1:4">
      <c r="A8" s="127">
        <v>2016</v>
      </c>
      <c r="B8" s="102" t="s">
        <v>43</v>
      </c>
      <c r="C8" s="102" t="s">
        <v>2988</v>
      </c>
      <c r="D8" s="121" t="s">
        <v>2991</v>
      </c>
    </row>
    <row r="9" spans="1:4" ht="15.75" thickBot="1">
      <c r="A9" s="131"/>
      <c r="B9" s="122" t="s">
        <v>32</v>
      </c>
      <c r="C9" s="122" t="s">
        <v>2989</v>
      </c>
      <c r="D9" s="123" t="s">
        <v>2991</v>
      </c>
    </row>
  </sheetData>
  <mergeCells count="4">
    <mergeCell ref="A2:A3"/>
    <mergeCell ref="A4:A5"/>
    <mergeCell ref="A6:A7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Estatal</vt:lpstr>
      <vt:lpstr>Municipal</vt:lpstr>
      <vt:lpstr>Incrementos</vt:lpstr>
      <vt:lpstr>Fuentes y Normatividad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Granados Arzate</dc:creator>
  <cp:lastModifiedBy>Arturo Granados Arzate</cp:lastModifiedBy>
  <dcterms:created xsi:type="dcterms:W3CDTF">2013-03-25T20:41:28Z</dcterms:created>
  <dcterms:modified xsi:type="dcterms:W3CDTF">2016-04-01T00:52:08Z</dcterms:modified>
</cp:coreProperties>
</file>